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8_{3B6FCFF1-93D8-4DAC-BC6D-31A3B0F28C2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_FilterDatabase" localSheetId="0" hidden="1">Лист1!$B$23:$I$131</definedName>
    <definedName name="_xlnm.Print_Area" localSheetId="0">Лист1!$A$1:$I$157</definedName>
  </definedNames>
  <calcPr calcId="181029"/>
</workbook>
</file>

<file path=xl/calcChain.xml><?xml version="1.0" encoding="utf-8"?>
<calcChain xmlns="http://schemas.openxmlformats.org/spreadsheetml/2006/main">
  <c r="F129" i="1" l="1"/>
  <c r="G129" i="1"/>
  <c r="F139" i="1"/>
  <c r="G139" i="1"/>
  <c r="F135" i="1"/>
  <c r="G135" i="1"/>
  <c r="F86" i="1"/>
  <c r="G86" i="1"/>
  <c r="F53" i="1"/>
  <c r="G53" i="1"/>
  <c r="F51" i="1"/>
  <c r="G51" i="1"/>
  <c r="F36" i="1"/>
  <c r="G36" i="1"/>
  <c r="G108" i="1"/>
  <c r="F108" i="1"/>
  <c r="G32" i="1"/>
  <c r="F32" i="1"/>
  <c r="G33" i="1"/>
  <c r="F33" i="1"/>
  <c r="G31" i="1"/>
  <c r="F31" i="1"/>
  <c r="G30" i="1"/>
  <c r="F30" i="1"/>
  <c r="G29" i="1"/>
  <c r="F29" i="1"/>
  <c r="F125" i="1"/>
  <c r="G125" i="1"/>
  <c r="F126" i="1"/>
  <c r="G126" i="1"/>
  <c r="F137" i="1"/>
  <c r="G137" i="1"/>
  <c r="F138" i="1"/>
  <c r="G138" i="1"/>
  <c r="F136" i="1"/>
  <c r="G136" i="1"/>
  <c r="F131" i="1" l="1"/>
  <c r="G131" i="1"/>
  <c r="F120" i="1"/>
  <c r="G120" i="1"/>
  <c r="F119" i="1"/>
  <c r="G119" i="1"/>
  <c r="F117" i="1"/>
  <c r="G117" i="1"/>
  <c r="F104" i="1"/>
  <c r="G104" i="1"/>
  <c r="F106" i="1"/>
  <c r="G106" i="1"/>
  <c r="F102" i="1"/>
  <c r="G102" i="1"/>
  <c r="F94" i="1"/>
  <c r="G94" i="1"/>
  <c r="F75" i="1"/>
  <c r="G75" i="1"/>
  <c r="F74" i="1"/>
  <c r="G74" i="1"/>
  <c r="F72" i="1"/>
  <c r="G72" i="1"/>
  <c r="F69" i="1"/>
  <c r="G69" i="1"/>
  <c r="F57" i="1"/>
  <c r="G57" i="1"/>
  <c r="F56" i="1"/>
  <c r="G56" i="1"/>
  <c r="F52" i="1"/>
  <c r="G52" i="1"/>
  <c r="F130" i="1"/>
  <c r="G130" i="1"/>
  <c r="F121" i="1"/>
  <c r="G121" i="1"/>
  <c r="F143" i="1"/>
  <c r="G143" i="1"/>
  <c r="F142" i="1"/>
  <c r="G142" i="1"/>
  <c r="F141" i="1"/>
  <c r="G141" i="1"/>
  <c r="F105" i="1"/>
  <c r="G105" i="1"/>
  <c r="F88" i="1"/>
  <c r="G88" i="1"/>
  <c r="F82" i="1" l="1"/>
  <c r="G82" i="1"/>
  <c r="F81" i="1"/>
  <c r="G81" i="1"/>
  <c r="G50" i="1"/>
  <c r="F50" i="1"/>
  <c r="G40" i="1"/>
  <c r="F40" i="1"/>
  <c r="F28" i="1"/>
  <c r="G28" i="1"/>
  <c r="F110" i="1"/>
  <c r="G110" i="1"/>
  <c r="F67" i="1"/>
  <c r="G67" i="1"/>
  <c r="F45" i="1"/>
  <c r="G45" i="1"/>
  <c r="F43" i="1"/>
  <c r="G43" i="1"/>
  <c r="F66" i="1"/>
  <c r="G66" i="1"/>
  <c r="F70" i="1"/>
  <c r="G70" i="1"/>
  <c r="F61" i="1"/>
  <c r="G61" i="1"/>
  <c r="F47" i="1"/>
  <c r="G47" i="1"/>
  <c r="F133" i="1"/>
  <c r="G133" i="1"/>
  <c r="F85" i="1"/>
  <c r="G85" i="1"/>
  <c r="F44" i="1"/>
  <c r="G44" i="1"/>
  <c r="F35" i="1"/>
  <c r="G35" i="1"/>
  <c r="F68" i="1"/>
  <c r="G68" i="1"/>
  <c r="F37" i="1"/>
  <c r="G37" i="1"/>
  <c r="F24" i="1"/>
  <c r="G24" i="1"/>
  <c r="F111" i="1"/>
  <c r="G111" i="1"/>
  <c r="F140" i="1"/>
  <c r="G140" i="1"/>
  <c r="F134" i="1"/>
  <c r="G134" i="1"/>
  <c r="F128" i="1"/>
  <c r="G128" i="1"/>
  <c r="F127" i="1"/>
  <c r="G127" i="1"/>
  <c r="F123" i="1"/>
  <c r="G123" i="1"/>
  <c r="F77" i="1"/>
  <c r="G77" i="1"/>
  <c r="F76" i="1"/>
  <c r="G76" i="1"/>
  <c r="F62" i="1"/>
  <c r="G62" i="1"/>
  <c r="F26" i="1"/>
  <c r="G26" i="1"/>
  <c r="F107" i="1"/>
  <c r="G107" i="1"/>
  <c r="F95" i="1"/>
  <c r="G95" i="1"/>
  <c r="F84" i="1"/>
  <c r="G84" i="1"/>
  <c r="F49" i="1"/>
  <c r="G49" i="1"/>
  <c r="F46" i="1"/>
  <c r="G46" i="1"/>
  <c r="F113" i="1" l="1"/>
  <c r="G113" i="1"/>
  <c r="F79" i="1"/>
  <c r="G79" i="1"/>
  <c r="F73" i="1"/>
  <c r="G73" i="1"/>
  <c r="F71" i="1"/>
  <c r="G71" i="1"/>
  <c r="F96" i="1"/>
  <c r="G96" i="1"/>
  <c r="F118" i="1"/>
  <c r="G118" i="1"/>
  <c r="F109" i="1"/>
  <c r="G109" i="1"/>
  <c r="F132" i="1"/>
  <c r="G132" i="1"/>
  <c r="F97" i="1"/>
  <c r="G97" i="1"/>
  <c r="F87" i="1"/>
  <c r="G87" i="1"/>
  <c r="F60" i="1"/>
  <c r="G60" i="1"/>
  <c r="F48" i="1"/>
  <c r="G48" i="1"/>
  <c r="F38" i="1"/>
  <c r="G38" i="1"/>
  <c r="F34" i="1"/>
  <c r="G34" i="1"/>
  <c r="F25" i="1"/>
  <c r="G25" i="1"/>
  <c r="F103" i="1"/>
  <c r="G103" i="1"/>
  <c r="F115" i="1"/>
  <c r="G115" i="1"/>
  <c r="F112" i="1"/>
  <c r="G112" i="1"/>
  <c r="F114" i="1"/>
  <c r="F101" i="1"/>
  <c r="G101" i="1"/>
  <c r="F93" i="1"/>
  <c r="G93" i="1"/>
  <c r="F83" i="1"/>
  <c r="G83" i="1"/>
  <c r="F80" i="1"/>
  <c r="G80" i="1"/>
  <c r="F64" i="1"/>
  <c r="G64" i="1"/>
  <c r="F63" i="1"/>
  <c r="G63" i="1"/>
  <c r="F59" i="1"/>
  <c r="G59" i="1"/>
  <c r="F55" i="1"/>
  <c r="G55" i="1"/>
  <c r="F39" i="1"/>
  <c r="G39" i="1"/>
  <c r="F58" i="1"/>
  <c r="G58" i="1"/>
  <c r="F122" i="1"/>
  <c r="G122" i="1"/>
  <c r="F116" i="1"/>
  <c r="G116" i="1"/>
  <c r="F78" i="1"/>
  <c r="G78" i="1"/>
  <c r="F41" i="1"/>
  <c r="G41" i="1"/>
  <c r="G54" i="1"/>
  <c r="F54" i="1"/>
  <c r="H7" i="1" l="1"/>
</calcChain>
</file>

<file path=xl/sharedStrings.xml><?xml version="1.0" encoding="utf-8"?>
<sst xmlns="http://schemas.openxmlformats.org/spreadsheetml/2006/main" count="251" uniqueCount="152">
  <si>
    <t>тел.: 8(495) 133-95-75, 8 (800) 301-95-75,  8(964) 711-00-75, 8 (966) 345-00-75,  8 (969) 040-00-75.</t>
  </si>
  <si>
    <t>тел. магазина: 8 (965) 345-00-75    mail: 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</si>
  <si>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</si>
  <si>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</si>
  <si>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</si>
  <si>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</si>
  <si>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</si>
  <si>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</si>
  <si>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</si>
  <si>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КОМНАТНЫЕ   РАСТЕНИЯ   ПОСТАВКА</t>
  </si>
  <si>
    <t>Культура/Сорт</t>
  </si>
  <si>
    <t>Высота, см</t>
  </si>
  <si>
    <t>Размер горшка, диаметр, см</t>
  </si>
  <si>
    <t>Цена, розница руб/шт</t>
  </si>
  <si>
    <t>Цена, мелкий опт руб/шт</t>
  </si>
  <si>
    <t>Цена, крупный опт руб/шт</t>
  </si>
  <si>
    <t>Заказ, шт.</t>
  </si>
  <si>
    <t>Сумма, руб.</t>
  </si>
  <si>
    <t>d 12</t>
  </si>
  <si>
    <t>d 9</t>
  </si>
  <si>
    <t>d 15</t>
  </si>
  <si>
    <t>ящик пластиковый 60х40х20 - цена 250 руб.</t>
  </si>
  <si>
    <t>http://rassadacvetov.com</t>
  </si>
  <si>
    <t>http://рассадацветов.рф</t>
  </si>
  <si>
    <t xml:space="preserve">  Доставка.                                                                                                           </t>
  </si>
  <si>
    <t>Скидки не предоставляются на срезку тюльпана и черенки.</t>
  </si>
  <si>
    <t>Орхидея Фаленопсис 2 ствола</t>
  </si>
  <si>
    <t>d 19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</si>
  <si>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</si>
  <si>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</si>
  <si>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</si>
  <si>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</si>
  <si>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</si>
  <si>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</si>
  <si>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</si>
  <si>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 xml:space="preserve">Апельсин с плодами </t>
  </si>
  <si>
    <t>d 22</t>
  </si>
  <si>
    <t>100 л</t>
  </si>
  <si>
    <t>Драцена Душистая</t>
  </si>
  <si>
    <t xml:space="preserve">Вашингтония Мощная </t>
  </si>
  <si>
    <t>Метросидерос</t>
  </si>
  <si>
    <t xml:space="preserve">Трахикарпус Форчуна </t>
  </si>
  <si>
    <t>Фикус Ржавокрасный</t>
  </si>
  <si>
    <t>d 23</t>
  </si>
  <si>
    <t xml:space="preserve">50 л </t>
  </si>
  <si>
    <t xml:space="preserve"> </t>
  </si>
  <si>
    <t>Сансевиерия</t>
  </si>
  <si>
    <t>Драцена Фрагранс Джанет Линд</t>
  </si>
  <si>
    <t>d 24</t>
  </si>
  <si>
    <t xml:space="preserve">d 24 </t>
  </si>
  <si>
    <t>Алоэ Вера</t>
  </si>
  <si>
    <t>Антуриум</t>
  </si>
  <si>
    <t>Бамбук (колба)</t>
  </si>
  <si>
    <t>d 5</t>
  </si>
  <si>
    <t>Банан</t>
  </si>
  <si>
    <t>d 21</t>
  </si>
  <si>
    <t>Драцена Маргината 1 ствола</t>
  </si>
  <si>
    <t>d 11</t>
  </si>
  <si>
    <t xml:space="preserve">Замиокулькас </t>
  </si>
  <si>
    <t>d 17</t>
  </si>
  <si>
    <t>Каланхоэ</t>
  </si>
  <si>
    <t>d 6</t>
  </si>
  <si>
    <t>d 10</t>
  </si>
  <si>
    <t>Монстера</t>
  </si>
  <si>
    <t>Пахира</t>
  </si>
  <si>
    <t>d 14</t>
  </si>
  <si>
    <t>Стрелиция</t>
  </si>
  <si>
    <t xml:space="preserve">Суккулент </t>
  </si>
  <si>
    <t>Суккулент в керамическом горшке</t>
  </si>
  <si>
    <t>Адиантум</t>
  </si>
  <si>
    <t>d 13</t>
  </si>
  <si>
    <t xml:space="preserve">Асплениум </t>
  </si>
  <si>
    <t>Вереск</t>
  </si>
  <si>
    <t xml:space="preserve">Гардения </t>
  </si>
  <si>
    <t>Гузмания</t>
  </si>
  <si>
    <t>Декабрист</t>
  </si>
  <si>
    <t>Диффенбахия</t>
  </si>
  <si>
    <t>Нефролепис</t>
  </si>
  <si>
    <t>Нолина</t>
  </si>
  <si>
    <t>Плант</t>
  </si>
  <si>
    <t>Радермахера</t>
  </si>
  <si>
    <t>Роза Кордана</t>
  </si>
  <si>
    <t>Орхидея Фаленопсис 1 ствол</t>
  </si>
  <si>
    <t>Хризалидокарпус (Дипсис)</t>
  </si>
  <si>
    <t>55-70</t>
  </si>
  <si>
    <t>13-30</t>
  </si>
  <si>
    <t>Фикус Бонсай в керамике</t>
  </si>
  <si>
    <t>28-35</t>
  </si>
  <si>
    <t xml:space="preserve">Плющ хедера </t>
  </si>
  <si>
    <t>57-70</t>
  </si>
  <si>
    <t>Кофе Арабика</t>
  </si>
  <si>
    <t>Крассула</t>
  </si>
  <si>
    <t>d 8</t>
  </si>
  <si>
    <t xml:space="preserve">Роза </t>
  </si>
  <si>
    <t>Стефанотис</t>
  </si>
  <si>
    <t>Алоказия</t>
  </si>
  <si>
    <t>Кротон Петра</t>
  </si>
  <si>
    <t>Кротон Экселент</t>
  </si>
  <si>
    <t>Фикус Тинеке</t>
  </si>
  <si>
    <t>Филодендрон</t>
  </si>
  <si>
    <t>Филодендрон Биркин</t>
  </si>
  <si>
    <t>Шеффлера Нора</t>
  </si>
  <si>
    <t>Эхинокактус</t>
  </si>
  <si>
    <t xml:space="preserve">Адениум </t>
  </si>
  <si>
    <t xml:space="preserve"> d 13</t>
  </si>
  <si>
    <t>Аспарагус</t>
  </si>
  <si>
    <t>Калатея</t>
  </si>
  <si>
    <t>Кливия</t>
  </si>
  <si>
    <t>Араукария</t>
  </si>
  <si>
    <t xml:space="preserve">d 14 </t>
  </si>
  <si>
    <t xml:space="preserve">Глоксиния </t>
  </si>
  <si>
    <t>Цимбидиум</t>
  </si>
  <si>
    <t>d 21 - 35</t>
  </si>
  <si>
    <t>ПРАЙС-ЛИСТ   2023 год</t>
  </si>
  <si>
    <t>Кактус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</si>
  <si>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руб. до 70 000 руб, для </t>
    </r>
  </si>
  <si>
    <t>Гортензия</t>
  </si>
  <si>
    <t xml:space="preserve">Опунция </t>
  </si>
  <si>
    <t>Спатифиллум</t>
  </si>
  <si>
    <t>Юкка 1 ствол</t>
  </si>
  <si>
    <t>Юкка 2 ствола</t>
  </si>
  <si>
    <t xml:space="preserve">Фикус Лирата </t>
  </si>
  <si>
    <t xml:space="preserve">Хамедорея </t>
  </si>
  <si>
    <t>28-38</t>
  </si>
  <si>
    <t>70-90</t>
  </si>
  <si>
    <t>Драцена Маргината 2 ствола</t>
  </si>
  <si>
    <t>114-130</t>
  </si>
  <si>
    <t>Драцена Массанжеана 2 ствола</t>
  </si>
  <si>
    <t>128-150</t>
  </si>
  <si>
    <t>Кротон (Кодиеум)</t>
  </si>
  <si>
    <t>40-60</t>
  </si>
  <si>
    <t>60-80</t>
  </si>
  <si>
    <t>65-85</t>
  </si>
  <si>
    <t>d 27</t>
  </si>
  <si>
    <t>p 9</t>
  </si>
  <si>
    <t>35-45</t>
  </si>
  <si>
    <t>Фикус Бонсай</t>
  </si>
  <si>
    <t>38-45</t>
  </si>
  <si>
    <t>Фикус Эластика</t>
  </si>
  <si>
    <t>20-37</t>
  </si>
  <si>
    <t>Эпипремнум</t>
  </si>
  <si>
    <t>25-30</t>
  </si>
  <si>
    <t>60-100</t>
  </si>
  <si>
    <t>100-150</t>
  </si>
  <si>
    <t>d 15 кашпо</t>
  </si>
  <si>
    <t>45-90</t>
  </si>
  <si>
    <t>07 июля 2023 г</t>
  </si>
  <si>
    <t>картонная коробка 60х40х20 - цена 120 руб.</t>
  </si>
  <si>
    <t>картонная коробка 60х40х40 - цена 160 руб.</t>
  </si>
  <si>
    <t>Дипсис</t>
  </si>
  <si>
    <t>Нефрелипис</t>
  </si>
  <si>
    <t>Эхиверия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</si>
</sst>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rgb="FF10243E"/>
      <name val="Times New Roman"/>
      <family val="1"/>
      <charset val="204"/>
    </font>
    <font>
      <sz val="9"/>
      <name val="Times New Roman"/>
      <family val="1"/>
      <charset val="1"/>
    </font>
    <font>
      <b/>
      <sz val="16"/>
      <color rgb="FF10243E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name val="Arial"/>
      <family val="2"/>
      <charset val="1"/>
    </font>
    <font>
      <sz val="12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b/>
      <sz val="14"/>
      <color rgb="FF003366"/>
      <name val="Times New Roman"/>
      <family val="1"/>
      <charset val="204"/>
    </font>
    <font>
      <b/>
      <sz val="11"/>
      <color rgb="FF10243E"/>
      <name val="Times New Roman"/>
      <family val="1"/>
      <charset val="1"/>
    </font>
    <font>
      <b/>
      <i/>
      <sz val="20"/>
      <name val="Times New Roman"/>
      <family val="1"/>
      <charset val="1"/>
    </font>
    <font>
      <b/>
      <i/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i/>
      <sz val="14"/>
      <name val="Times New Roman"/>
      <family val="1"/>
      <charset val="1"/>
    </font>
    <font>
      <b/>
      <i/>
      <sz val="14"/>
      <color rgb="FF000000"/>
      <name val="Times New Roman"/>
      <family val="1"/>
      <charset val="204"/>
    </font>
    <font>
      <u/>
      <sz val="14"/>
      <color rgb="FF0000FF"/>
      <name val="Arial Cyr"/>
      <charset val="204"/>
    </font>
    <font>
      <u/>
      <sz val="10"/>
      <color rgb="FF0000FF"/>
      <name val="Arial Cyr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sz val="14"/>
      <color rgb="FF10243E"/>
      <name val="Times New Roman"/>
      <family val="1"/>
      <charset val="204"/>
    </font>
    <font>
      <u/>
      <sz val="14"/>
      <color rgb="FF10243E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</font>
    <font>
      <u/>
      <sz val="14"/>
      <color indexed="12"/>
      <name val="Arial Cyr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21" fillId="0" borderId="0" applyBorder="0" applyProtection="0"/>
    <xf numFmtId="0" fontId="3" fillId="0" borderId="0"/>
    <xf numFmtId="0" fontId="4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/>
    <xf numFmtId="0" fontId="0" fillId="0" borderId="0" xfId="0" applyAlignment="1">
      <alignment horizontal="left"/>
    </xf>
    <xf numFmtId="0" fontId="25" fillId="0" borderId="0" xfId="1" applyFont="1" applyBorder="1" applyAlignment="1" applyProtection="1">
      <alignment horizontal="center" vertical="top" wrapText="1"/>
    </xf>
    <xf numFmtId="0" fontId="25" fillId="0" borderId="0" xfId="2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9" fillId="2" borderId="0" xfId="5" applyFont="1" applyFill="1" applyBorder="1" applyAlignment="1" applyProtection="1">
      <alignment horizontal="left" vertical="center" wrapText="1"/>
    </xf>
    <xf numFmtId="0" fontId="32" fillId="0" borderId="0" xfId="3" applyFont="1"/>
    <xf numFmtId="0" fontId="32" fillId="2" borderId="0" xfId="3" applyFont="1" applyFill="1"/>
    <xf numFmtId="0" fontId="12" fillId="0" borderId="0" xfId="3" applyFont="1"/>
    <xf numFmtId="0" fontId="34" fillId="0" borderId="0" xfId="0" applyFont="1"/>
    <xf numFmtId="0" fontId="35" fillId="0" borderId="0" xfId="0" applyFont="1"/>
    <xf numFmtId="0" fontId="29" fillId="0" borderId="6" xfId="5" applyFont="1" applyFill="1" applyBorder="1" applyAlignment="1" applyProtection="1">
      <alignment horizontal="left" vertical="center" wrapText="1"/>
    </xf>
    <xf numFmtId="0" fontId="0" fillId="3" borderId="0" xfId="0" applyFill="1"/>
    <xf numFmtId="0" fontId="32" fillId="0" borderId="0" xfId="3" applyFont="1" applyAlignment="1">
      <alignment horizontal="left" vertical="top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7" fillId="0" borderId="2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2" fillId="0" borderId="5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 wrapText="1"/>
    </xf>
    <xf numFmtId="0" fontId="20" fillId="0" borderId="7" xfId="1" applyFont="1" applyBorder="1" applyAlignment="1" applyProtection="1">
      <alignment vertical="center" wrapText="1"/>
    </xf>
    <xf numFmtId="0" fontId="18" fillId="0" borderId="10" xfId="2" applyFont="1" applyBorder="1" applyAlignment="1">
      <alignment horizontal="center" vertical="center" wrapText="1"/>
    </xf>
    <xf numFmtId="0" fontId="29" fillId="2" borderId="11" xfId="5" applyFont="1" applyFill="1" applyBorder="1" applyAlignment="1" applyProtection="1">
      <alignment horizontal="left" vertical="center" wrapText="1"/>
    </xf>
    <xf numFmtId="0" fontId="29" fillId="0" borderId="10" xfId="5" applyFont="1" applyFill="1" applyBorder="1" applyAlignment="1" applyProtection="1">
      <alignment horizontal="left" vertical="center" wrapText="1"/>
    </xf>
    <xf numFmtId="0" fontId="20" fillId="0" borderId="6" xfId="1" applyFont="1" applyBorder="1" applyAlignment="1" applyProtection="1">
      <alignment horizontal="left" vertical="center"/>
    </xf>
    <xf numFmtId="0" fontId="20" fillId="0" borderId="11" xfId="1" applyFont="1" applyBorder="1" applyAlignment="1" applyProtection="1">
      <alignment horizontal="left" vertical="center"/>
    </xf>
    <xf numFmtId="0" fontId="20" fillId="0" borderId="6" xfId="1" applyFont="1" applyBorder="1" applyAlignment="1" applyProtection="1">
      <alignment horizontal="left" vertical="center" wrapText="1"/>
    </xf>
    <xf numFmtId="0" fontId="20" fillId="0" borderId="12" xfId="1" applyFont="1" applyBorder="1" applyAlignment="1" applyProtection="1">
      <alignment horizontal="left" vertical="center" wrapText="1"/>
    </xf>
    <xf numFmtId="0" fontId="20" fillId="0" borderId="10" xfId="1" applyFont="1" applyBorder="1" applyAlignment="1" applyProtection="1">
      <alignment horizontal="left" vertical="center" wrapText="1"/>
    </xf>
    <xf numFmtId="0" fontId="20" fillId="0" borderId="10" xfId="1" applyFont="1" applyBorder="1" applyProtection="1"/>
    <xf numFmtId="0" fontId="20" fillId="0" borderId="12" xfId="1" applyFont="1" applyBorder="1" applyAlignment="1" applyProtection="1">
      <alignment horizontal="left" vertical="center"/>
    </xf>
    <xf numFmtId="0" fontId="12" fillId="0" borderId="5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3" fontId="12" fillId="0" borderId="2" xfId="6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28" fillId="0" borderId="4" xfId="6" applyFont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20" fillId="0" borderId="6" xfId="1" applyFont="1" applyBorder="1" applyAlignment="1" applyProtection="1">
      <alignment horizontal="left" vertical="center" wrapText="1"/>
    </xf>
    <xf numFmtId="0" fontId="20" fillId="0" borderId="11" xfId="1" applyFont="1" applyBorder="1" applyAlignment="1" applyProtection="1">
      <alignment horizontal="left" vertical="center" wrapText="1"/>
    </xf>
    <xf numFmtId="0" fontId="20" fillId="0" borderId="12" xfId="1" applyFont="1" applyBorder="1" applyAlignment="1" applyProtection="1">
      <alignment horizontal="left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20" fillId="0" borderId="6" xfId="1" applyFont="1" applyBorder="1" applyAlignment="1" applyProtection="1">
      <alignment horizontal="left" vertical="center"/>
    </xf>
    <xf numFmtId="0" fontId="20" fillId="0" borderId="11" xfId="1" applyFont="1" applyBorder="1" applyAlignment="1" applyProtection="1">
      <alignment horizontal="left" vertical="center"/>
    </xf>
    <xf numFmtId="0" fontId="20" fillId="0" borderId="12" xfId="1" applyFont="1" applyBorder="1" applyAlignment="1" applyProtection="1">
      <alignment horizontal="left" vertical="center"/>
    </xf>
    <xf numFmtId="0" fontId="20" fillId="0" borderId="5" xfId="1" applyFont="1" applyBorder="1" applyAlignment="1" applyProtection="1">
      <alignment vertical="center" wrapText="1"/>
    </xf>
    <xf numFmtId="0" fontId="20" fillId="0" borderId="3" xfId="1" applyFont="1" applyBorder="1" applyAlignment="1" applyProtection="1">
      <alignment vertical="center" wrapText="1"/>
    </xf>
    <xf numFmtId="0" fontId="20" fillId="0" borderId="4" xfId="1" applyFont="1" applyBorder="1" applyAlignment="1" applyProtection="1">
      <alignment vertical="center" wrapText="1"/>
    </xf>
    <xf numFmtId="0" fontId="25" fillId="0" borderId="0" xfId="2" applyFont="1" applyAlignment="1">
      <alignment horizontal="center" vertical="top" wrapText="1"/>
    </xf>
    <xf numFmtId="0" fontId="0" fillId="0" borderId="0" xfId="0" applyAlignment="1">
      <alignment horizontal="center"/>
    </xf>
    <xf numFmtId="49" fontId="24" fillId="0" borderId="0" xfId="2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25" fillId="0" borderId="0" xfId="1" applyFont="1" applyBorder="1" applyAlignment="1" applyProtection="1">
      <alignment horizontal="center" vertical="top" wrapText="1"/>
    </xf>
    <xf numFmtId="49" fontId="24" fillId="0" borderId="7" xfId="2" applyNumberFormat="1" applyFont="1" applyBorder="1" applyAlignment="1">
      <alignment horizontal="center" vertical="center"/>
    </xf>
    <xf numFmtId="0" fontId="20" fillId="0" borderId="10" xfId="1" applyFont="1" applyBorder="1" applyAlignment="1" applyProtection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29" fillId="0" borderId="6" xfId="5" applyFont="1" applyFill="1" applyBorder="1" applyAlignment="1" applyProtection="1">
      <alignment horizontal="left" vertical="center" wrapText="1"/>
    </xf>
    <xf numFmtId="0" fontId="29" fillId="0" borderId="12" xfId="5" applyFont="1" applyFill="1" applyBorder="1" applyAlignment="1" applyProtection="1">
      <alignment horizontal="left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32" fillId="0" borderId="0" xfId="3" applyFont="1" applyAlignment="1">
      <alignment horizontal="left" vertical="top" wrapText="1"/>
    </xf>
    <xf numFmtId="0" fontId="16" fillId="4" borderId="8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 wrapText="1"/>
    </xf>
    <xf numFmtId="0" fontId="29" fillId="0" borderId="11" xfId="5" applyFont="1" applyFill="1" applyBorder="1" applyAlignment="1" applyProtection="1">
      <alignment horizontal="left" vertical="center" wrapText="1"/>
    </xf>
    <xf numFmtId="0" fontId="17" fillId="0" borderId="4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29" fillId="2" borderId="3" xfId="5" applyFont="1" applyFill="1" applyBorder="1" applyAlignment="1" applyProtection="1">
      <alignment horizontal="center" vertical="center" wrapText="1"/>
    </xf>
    <xf numFmtId="0" fontId="29" fillId="2" borderId="4" xfId="5" applyFont="1" applyFill="1" applyBorder="1" applyAlignment="1" applyProtection="1">
      <alignment horizontal="center" vertical="center" wrapText="1"/>
    </xf>
    <xf numFmtId="0" fontId="29" fillId="2" borderId="2" xfId="5" applyFont="1" applyFill="1" applyBorder="1" applyAlignment="1" applyProtection="1">
      <alignment horizontal="left" vertical="center" wrapText="1"/>
    </xf>
    <xf numFmtId="0" fontId="29" fillId="2" borderId="5" xfId="5" applyFont="1" applyFill="1" applyBorder="1" applyAlignment="1" applyProtection="1">
      <alignment horizontal="center" vertical="center" wrapText="1"/>
    </xf>
    <xf numFmtId="0" fontId="29" fillId="0" borderId="2" xfId="5" applyFont="1" applyFill="1" applyBorder="1" applyAlignment="1" applyProtection="1">
      <alignment horizontal="left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28" fillId="2" borderId="11" xfId="6" applyFont="1" applyFill="1" applyBorder="1" applyAlignment="1">
      <alignment horizontal="center" vertical="center" wrapText="1"/>
    </xf>
    <xf numFmtId="0" fontId="20" fillId="2" borderId="2" xfId="1" applyFont="1" applyFill="1" applyBorder="1" applyAlignment="1" applyProtection="1">
      <alignment horizontal="center" vertical="center" wrapText="1"/>
    </xf>
    <xf numFmtId="0" fontId="20" fillId="2" borderId="5" xfId="1" applyFont="1" applyFill="1" applyBorder="1" applyAlignment="1" applyProtection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0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20" fillId="2" borderId="1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horizontal="center" vertical="center"/>
    </xf>
    <xf numFmtId="0" fontId="20" fillId="2" borderId="6" xfId="1" applyFont="1" applyFill="1" applyBorder="1" applyAlignment="1" applyProtection="1">
      <alignment horizontal="left" vertical="center" wrapText="1"/>
    </xf>
    <xf numFmtId="0" fontId="20" fillId="2" borderId="5" xfId="1" applyFont="1" applyFill="1" applyBorder="1" applyAlignment="1" applyProtection="1">
      <alignment horizontal="left" vertical="center"/>
    </xf>
    <xf numFmtId="0" fontId="22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 applyProtection="1">
      <alignment horizontal="left" vertical="center"/>
    </xf>
    <xf numFmtId="0" fontId="20" fillId="2" borderId="6" xfId="1" applyFont="1" applyFill="1" applyBorder="1" applyAlignment="1" applyProtection="1">
      <alignment horizontal="left" vertical="center"/>
    </xf>
    <xf numFmtId="0" fontId="20" fillId="2" borderId="12" xfId="1" applyFont="1" applyFill="1" applyBorder="1" applyAlignment="1" applyProtection="1">
      <alignment horizontal="left" vertical="center"/>
    </xf>
    <xf numFmtId="0" fontId="20" fillId="2" borderId="11" xfId="1" applyFont="1" applyFill="1" applyBorder="1" applyAlignment="1" applyProtection="1">
      <alignment horizontal="left" vertical="center"/>
    </xf>
    <xf numFmtId="0" fontId="20" fillId="2" borderId="12" xfId="1" applyFont="1" applyFill="1" applyBorder="1" applyAlignment="1" applyProtection="1">
      <alignment horizontal="left" vertical="center"/>
    </xf>
    <xf numFmtId="3" fontId="12" fillId="2" borderId="2" xfId="6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8">
    <cellStyle name="0,0_x000d__x000a_NA_x000d__x000a_" xfId="3" xr:uid="{00000000-0005-0000-0000-000000000000}"/>
    <cellStyle name="Гиперссылка" xfId="1" builtinId="8"/>
    <cellStyle name="Гипессылка2" xfId="5" xr:uid="{48B271C3-F97E-4C9B-8FA8-B1EFBC04B256}"/>
    <cellStyle name="Обычный" xfId="0" builtinId="0"/>
    <cellStyle name="Обычный 2" xfId="2" xr:uid="{00000000-0005-0000-0000-000003000000}"/>
    <cellStyle name="Обычный 2 2" xfId="6" xr:uid="{496EE94F-79E3-4295-A957-9D54BA0C787C}"/>
    <cellStyle name="Обычный 3" xfId="4" xr:uid="{043BFDB0-D5BF-434A-A86F-0971FB9AA62D}"/>
    <cellStyle name="Обычный 4" xfId="7" xr:uid="{E43D54E3-DC4C-4BBC-9279-978C32FF98B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0243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2104795</xdr:colOff>
      <xdr:row>0</xdr:row>
      <xdr:rowOff>57170</xdr:rowOff>
    </xdr:from>
    <xdr:to>
      <xdr:col>4</xdr:col>
      <xdr:colOff>627487</xdr:colOff>
      <xdr:row>0</xdr:row>
      <xdr:rowOff>1435850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28645" y="57170"/>
          <a:ext cx="3477507" cy="1378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304560</xdr:colOff>
      <xdr:row>144</xdr:row>
      <xdr:rowOff>62083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97840" y="49679280"/>
          <a:ext cx="304560" cy="308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1106792</xdr:colOff>
      <xdr:row>146</xdr:row>
      <xdr:rowOff>76200</xdr:rowOff>
    </xdr:from>
    <xdr:to>
      <xdr:col>6</xdr:col>
      <xdr:colOff>457247</xdr:colOff>
      <xdr:row>155</xdr:row>
      <xdr:rowOff>76432</xdr:rowOff>
    </xdr:to>
    <xdr:pic>
      <xdr:nvPicPr>
        <xdr:cNvPr id="4" name="Рисунок 4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43342" y="27101800"/>
          <a:ext cx="6208455" cy="2025882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5</xdr:col>
      <xdr:colOff>619125</xdr:colOff>
      <xdr:row>140</xdr:row>
      <xdr:rowOff>257175</xdr:rowOff>
    </xdr:from>
    <xdr:ext cx="304560" cy="297487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F1D63D59-86A8-4442-B800-ECFCCF858A81}"/>
            </a:ext>
          </a:extLst>
        </xdr:cNvPr>
        <xdr:cNvSpPr/>
      </xdr:nvSpPr>
      <xdr:spPr>
        <a:xfrm>
          <a:off x="6677025" y="39357300"/>
          <a:ext cx="304560" cy="29748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200025</xdr:colOff>
      <xdr:row>143</xdr:row>
      <xdr:rowOff>0</xdr:rowOff>
    </xdr:from>
    <xdr:ext cx="304560" cy="297487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715F1F21-88A6-4E58-AC6A-0467F0F11626}"/>
            </a:ext>
          </a:extLst>
        </xdr:cNvPr>
        <xdr:cNvSpPr/>
      </xdr:nvSpPr>
      <xdr:spPr>
        <a:xfrm>
          <a:off x="5465531" y="36179803"/>
          <a:ext cx="304560" cy="29748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assadacvetov.com/product/orhideya-falenopsis-2-stvola-miks/" TargetMode="External"/><Relationship Id="rId2" Type="http://schemas.openxmlformats.org/officeDocument/2006/relationships/hyperlink" Target="https://rassadacvetov.com/product/orhideya-falenopsis-2-stvola-miks/" TargetMode="External"/><Relationship Id="rId1" Type="http://schemas.openxmlformats.org/officeDocument/2006/relationships/hyperlink" Target="http://rassadacvetov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9"/>
  <sheetViews>
    <sheetView tabSelected="1" view="pageBreakPreview" topLeftCell="A6" zoomScaleNormal="100" zoomScaleSheetLayoutView="100" workbookViewId="0">
      <pane xSplit="2" ySplit="18" topLeftCell="C165" activePane="bottomRight" state="frozen"/>
      <selection activeCell="A6" sqref="A6"/>
      <selection pane="topRight" activeCell="C6" sqref="C6"/>
      <selection pane="bottomLeft" activeCell="A24" sqref="A24"/>
      <selection pane="bottomRight" activeCell="B25" sqref="B25"/>
    </sheetView>
  </sheetViews>
  <sheetFormatPr defaultRowHeight="15" x14ac:dyDescent="0.25"/>
  <cols>
    <col min="1" max="1" width="4.85546875" customWidth="1"/>
    <col min="2" max="2" width="50" customWidth="1"/>
    <col min="3" max="3" width="11.42578125" customWidth="1"/>
    <col min="4" max="4" width="12.7109375" customWidth="1"/>
    <col min="5" max="5" width="11.85546875" style="1" customWidth="1"/>
    <col min="6" max="6" width="12.140625" style="1" customWidth="1"/>
    <col min="7" max="7" width="11.85546875" style="1" customWidth="1"/>
    <col min="8" max="8" width="9.140625" customWidth="1"/>
    <col min="9" max="9" width="57" customWidth="1"/>
    <col min="10" max="1025" width="8.7109375" customWidth="1"/>
  </cols>
  <sheetData>
    <row r="1" spans="1:17" ht="114" customHeight="1" x14ac:dyDescent="0.25">
      <c r="A1" s="73"/>
      <c r="B1" s="73"/>
      <c r="C1" s="73"/>
      <c r="D1" s="73"/>
      <c r="E1" s="73"/>
      <c r="F1" s="73"/>
      <c r="G1" s="73"/>
      <c r="H1" s="73"/>
      <c r="I1" s="73"/>
    </row>
    <row r="2" spans="1:17" s="4" customFormat="1" ht="25.5" customHeight="1" x14ac:dyDescent="0.3">
      <c r="A2" s="2" t="s">
        <v>0</v>
      </c>
      <c r="B2" s="2"/>
      <c r="C2" s="2"/>
      <c r="D2" s="2"/>
      <c r="E2" s="3"/>
      <c r="F2" s="3"/>
      <c r="G2" s="3"/>
      <c r="H2" s="2"/>
      <c r="I2" s="2"/>
    </row>
    <row r="3" spans="1:17" s="4" customFormat="1" ht="23.25" customHeight="1" x14ac:dyDescent="0.3">
      <c r="A3" s="75" t="s">
        <v>1</v>
      </c>
      <c r="B3" s="75"/>
      <c r="C3" s="75"/>
      <c r="D3" s="75"/>
      <c r="E3" s="75"/>
      <c r="F3" s="75"/>
      <c r="G3" s="75"/>
      <c r="H3" s="75"/>
      <c r="I3" s="5"/>
    </row>
    <row r="4" spans="1:17" ht="15" customHeight="1" x14ac:dyDescent="0.25">
      <c r="A4" s="92" t="s">
        <v>2</v>
      </c>
      <c r="B4" s="92"/>
      <c r="C4" s="6"/>
      <c r="D4" s="6"/>
      <c r="H4" s="6"/>
      <c r="I4" s="6"/>
    </row>
    <row r="5" spans="1:17" ht="15" customHeight="1" x14ac:dyDescent="0.25">
      <c r="A5" s="93" t="s">
        <v>3</v>
      </c>
      <c r="B5" s="93"/>
      <c r="C5" s="94"/>
      <c r="D5" s="94"/>
      <c r="E5" s="94"/>
      <c r="F5" s="94"/>
      <c r="G5" s="94"/>
      <c r="H5" s="6"/>
      <c r="I5" s="6"/>
    </row>
    <row r="6" spans="1:17" ht="15" customHeight="1" x14ac:dyDescent="0.25">
      <c r="A6" s="93" t="s">
        <v>4</v>
      </c>
      <c r="B6" s="93"/>
      <c r="C6" s="94"/>
      <c r="D6" s="94"/>
      <c r="E6" s="94"/>
      <c r="F6" s="94"/>
      <c r="G6" s="94"/>
      <c r="H6" s="95" t="s">
        <v>5</v>
      </c>
      <c r="I6" s="95"/>
    </row>
    <row r="7" spans="1:17" ht="15" customHeight="1" x14ac:dyDescent="0.25">
      <c r="A7" s="93" t="s">
        <v>6</v>
      </c>
      <c r="B7" s="93"/>
      <c r="C7" s="94"/>
      <c r="D7" s="94"/>
      <c r="E7" s="94"/>
      <c r="F7" s="94"/>
      <c r="G7" s="94"/>
      <c r="H7" s="96">
        <f>SUM(I48:I131)</f>
        <v>0</v>
      </c>
      <c r="I7" s="96"/>
    </row>
    <row r="8" spans="1:17" ht="15" customHeight="1" x14ac:dyDescent="0.25">
      <c r="A8" s="93" t="s">
        <v>7</v>
      </c>
      <c r="B8" s="93"/>
      <c r="C8" s="94"/>
      <c r="D8" s="94"/>
      <c r="E8" s="94"/>
      <c r="F8" s="94"/>
      <c r="G8" s="94"/>
      <c r="H8" s="6"/>
      <c r="I8" s="6"/>
    </row>
    <row r="9" spans="1:17" ht="15" customHeight="1" x14ac:dyDescent="0.25">
      <c r="A9" s="97" t="s">
        <v>8</v>
      </c>
      <c r="B9" s="93"/>
      <c r="C9" s="94"/>
      <c r="D9" s="94"/>
      <c r="E9" s="94"/>
      <c r="F9" s="94"/>
      <c r="G9" s="94"/>
      <c r="H9" s="6"/>
      <c r="I9" s="6"/>
    </row>
    <row r="10" spans="1:17" ht="9.75" customHeight="1" x14ac:dyDescent="0.25">
      <c r="A10" s="10"/>
      <c r="B10" s="10"/>
      <c r="C10" s="9"/>
      <c r="D10" s="9"/>
      <c r="E10" s="9"/>
      <c r="F10" s="9"/>
      <c r="G10" s="9"/>
      <c r="H10" s="6"/>
      <c r="I10" s="6"/>
    </row>
    <row r="11" spans="1:17" ht="21" customHeight="1" x14ac:dyDescent="0.25">
      <c r="A11" s="84" t="s">
        <v>28</v>
      </c>
      <c r="B11" s="84"/>
      <c r="C11" s="84"/>
      <c r="D11" s="84"/>
      <c r="E11" s="84"/>
      <c r="F11" s="84"/>
      <c r="G11" s="84"/>
      <c r="H11" s="84"/>
      <c r="I11" s="84"/>
    </row>
    <row r="12" spans="1:17" ht="17.45" customHeight="1" x14ac:dyDescent="0.3">
      <c r="A12" s="12" t="s">
        <v>29</v>
      </c>
      <c r="C12" s="12"/>
      <c r="D12" s="12"/>
      <c r="E12" s="12"/>
      <c r="F12" s="12"/>
      <c r="G12" s="12"/>
      <c r="H12" s="12"/>
      <c r="I12" s="12"/>
      <c r="J12" s="13"/>
      <c r="K12" s="13"/>
      <c r="M12" s="14"/>
      <c r="N12" s="14"/>
      <c r="O12" s="14"/>
      <c r="P12" s="14"/>
      <c r="Q12" s="14"/>
    </row>
    <row r="13" spans="1:17" ht="17.45" customHeight="1" x14ac:dyDescent="0.3">
      <c r="A13" s="12" t="s">
        <v>30</v>
      </c>
      <c r="C13" s="12"/>
      <c r="D13" s="12"/>
      <c r="E13" s="12"/>
      <c r="F13" s="12"/>
      <c r="G13" s="12"/>
      <c r="H13" s="12"/>
      <c r="I13" s="12"/>
      <c r="J13" s="13"/>
      <c r="K13" s="13"/>
      <c r="M13" s="14"/>
      <c r="N13" s="14"/>
      <c r="O13" s="14"/>
      <c r="P13" s="14"/>
      <c r="Q13" s="14"/>
    </row>
    <row r="14" spans="1:17" ht="15" customHeight="1" x14ac:dyDescent="0.3">
      <c r="A14" s="12" t="s">
        <v>31</v>
      </c>
      <c r="C14" s="12"/>
      <c r="D14" s="12"/>
      <c r="E14" s="12"/>
      <c r="F14" s="12"/>
      <c r="G14" s="12"/>
      <c r="H14" s="12"/>
      <c r="I14" s="12"/>
      <c r="J14" s="13"/>
      <c r="K14" s="13"/>
      <c r="M14" s="14"/>
      <c r="N14" s="14"/>
      <c r="O14" s="14"/>
      <c r="P14" s="14"/>
      <c r="Q14" s="14"/>
    </row>
    <row r="15" spans="1:17" ht="15" customHeight="1" x14ac:dyDescent="0.3">
      <c r="A15" s="12" t="s">
        <v>115</v>
      </c>
      <c r="C15" s="12"/>
      <c r="D15" s="12"/>
      <c r="E15" s="12"/>
      <c r="F15" s="12"/>
      <c r="G15" s="12"/>
      <c r="H15" s="12"/>
      <c r="I15" s="12"/>
      <c r="J15" s="13"/>
      <c r="K15" s="13"/>
      <c r="L15" s="15"/>
      <c r="M15" s="15"/>
      <c r="N15" s="15"/>
      <c r="O15" s="14"/>
      <c r="P15" s="14"/>
      <c r="Q15" s="14"/>
    </row>
    <row r="16" spans="1:17" ht="31.5" customHeight="1" x14ac:dyDescent="0.3">
      <c r="A16" s="85" t="s">
        <v>32</v>
      </c>
      <c r="B16" s="85"/>
      <c r="C16" s="85"/>
      <c r="D16" s="85"/>
      <c r="E16" s="85"/>
      <c r="F16" s="85"/>
      <c r="G16" s="85"/>
      <c r="H16" s="85"/>
      <c r="I16" s="85"/>
      <c r="J16" s="13"/>
      <c r="K16" s="13"/>
      <c r="L16" s="15"/>
      <c r="M16" s="16"/>
      <c r="N16" s="15"/>
      <c r="O16" s="14"/>
      <c r="P16" s="14"/>
      <c r="Q16" s="14"/>
    </row>
    <row r="17" spans="1:17" ht="15" customHeight="1" x14ac:dyDescent="0.3">
      <c r="A17" s="12" t="s">
        <v>33</v>
      </c>
      <c r="C17" s="12"/>
      <c r="D17" s="12"/>
      <c r="E17" s="12"/>
      <c r="F17" s="12"/>
      <c r="G17" s="12"/>
      <c r="H17" s="12"/>
      <c r="I17" s="12"/>
      <c r="J17" s="13"/>
      <c r="K17" s="13"/>
      <c r="L17" s="15"/>
      <c r="M17" s="15"/>
      <c r="N17" s="15"/>
      <c r="O17" s="14"/>
      <c r="P17" s="14"/>
      <c r="Q17" s="14"/>
    </row>
    <row r="18" spans="1:17" ht="33" customHeight="1" x14ac:dyDescent="0.3">
      <c r="A18" s="85" t="s">
        <v>34</v>
      </c>
      <c r="B18" s="85"/>
      <c r="C18" s="85"/>
      <c r="D18" s="85"/>
      <c r="E18" s="85"/>
      <c r="F18" s="85"/>
      <c r="G18" s="85"/>
      <c r="H18" s="12"/>
      <c r="I18" s="12"/>
      <c r="J18" s="13"/>
      <c r="K18" s="13"/>
      <c r="L18" s="15"/>
      <c r="M18" s="15"/>
      <c r="N18" s="15"/>
      <c r="O18" s="14"/>
      <c r="P18" s="14"/>
      <c r="Q18" s="14"/>
    </row>
    <row r="19" spans="1:17" ht="16.5" customHeight="1" x14ac:dyDescent="0.3">
      <c r="A19" s="85" t="s">
        <v>25</v>
      </c>
      <c r="B19" s="85"/>
      <c r="C19" s="85"/>
      <c r="D19" s="85"/>
      <c r="E19" s="85"/>
      <c r="F19" s="85"/>
      <c r="G19" s="19"/>
      <c r="H19" s="12"/>
      <c r="I19" s="12"/>
      <c r="J19" s="13"/>
      <c r="K19" s="13"/>
      <c r="L19" s="15"/>
      <c r="M19" s="15"/>
      <c r="N19" s="15"/>
      <c r="O19" s="14"/>
      <c r="P19" s="14"/>
      <c r="Q19" s="14"/>
    </row>
    <row r="20" spans="1:17" s="4" customFormat="1" ht="18" customHeight="1" x14ac:dyDescent="0.3">
      <c r="A20" s="20"/>
      <c r="B20" s="20" t="s">
        <v>24</v>
      </c>
      <c r="C20" s="21"/>
      <c r="D20" s="21"/>
      <c r="E20" s="21"/>
      <c r="F20" s="22"/>
      <c r="G20" s="21" t="s">
        <v>146</v>
      </c>
      <c r="H20" s="21"/>
      <c r="I20" s="21"/>
    </row>
    <row r="21" spans="1:17" ht="25.5" x14ac:dyDescent="0.25">
      <c r="A21" s="89" t="s">
        <v>113</v>
      </c>
      <c r="B21" s="89"/>
      <c r="C21" s="89"/>
      <c r="D21" s="89"/>
      <c r="E21" s="89"/>
      <c r="F21" s="89"/>
      <c r="G21" s="89"/>
      <c r="H21" s="89"/>
      <c r="I21" s="89"/>
    </row>
    <row r="22" spans="1:17" ht="20.25" x14ac:dyDescent="0.25">
      <c r="A22" s="86" t="s">
        <v>9</v>
      </c>
      <c r="B22" s="87"/>
      <c r="C22" s="87"/>
      <c r="D22" s="87"/>
      <c r="E22" s="87"/>
      <c r="F22" s="87"/>
      <c r="G22" s="87"/>
      <c r="H22" s="87"/>
      <c r="I22" s="88"/>
    </row>
    <row r="23" spans="1:17" ht="78" x14ac:dyDescent="0.25">
      <c r="A23" s="23"/>
      <c r="B23" s="38" t="s">
        <v>10</v>
      </c>
      <c r="C23" s="24" t="s">
        <v>11</v>
      </c>
      <c r="D23" s="24" t="s">
        <v>12</v>
      </c>
      <c r="E23" s="25" t="s">
        <v>13</v>
      </c>
      <c r="F23" s="25" t="s">
        <v>14</v>
      </c>
      <c r="G23" s="25" t="s">
        <v>15</v>
      </c>
      <c r="H23" s="25" t="s">
        <v>16</v>
      </c>
      <c r="I23" s="25" t="s">
        <v>17</v>
      </c>
    </row>
    <row r="24" spans="1:17" ht="19.5" x14ac:dyDescent="0.25">
      <c r="A24" s="28"/>
      <c r="B24" s="39" t="s">
        <v>103</v>
      </c>
      <c r="C24" s="34">
        <v>35</v>
      </c>
      <c r="D24" s="34" t="s">
        <v>104</v>
      </c>
      <c r="E24" s="34">
        <v>920</v>
      </c>
      <c r="F24" s="26">
        <f t="shared" ref="F24" si="0">E24*0.8</f>
        <v>736</v>
      </c>
      <c r="G24" s="26">
        <f t="shared" ref="G24" si="1">E24*0.7</f>
        <v>644</v>
      </c>
      <c r="H24" s="27"/>
      <c r="I24" s="27"/>
    </row>
    <row r="25" spans="1:17" ht="19.5" x14ac:dyDescent="0.25">
      <c r="A25" s="28"/>
      <c r="B25" s="39" t="s">
        <v>69</v>
      </c>
      <c r="C25" s="34"/>
      <c r="D25" s="34" t="s">
        <v>18</v>
      </c>
      <c r="E25" s="34">
        <v>560</v>
      </c>
      <c r="F25" s="26">
        <f t="shared" ref="F25" si="2">E25*0.8</f>
        <v>448</v>
      </c>
      <c r="G25" s="26">
        <f t="shared" ref="G25" si="3">E25*0.7</f>
        <v>392</v>
      </c>
      <c r="H25" s="27"/>
      <c r="I25" s="27"/>
    </row>
    <row r="26" spans="1:17" ht="19.5" x14ac:dyDescent="0.25">
      <c r="A26" s="29"/>
      <c r="B26" s="100" t="s">
        <v>95</v>
      </c>
      <c r="C26" s="34">
        <v>35</v>
      </c>
      <c r="D26" s="55" t="s">
        <v>18</v>
      </c>
      <c r="E26" s="55">
        <v>590</v>
      </c>
      <c r="F26" s="56">
        <f t="shared" ref="F26" si="4">E26*0.8</f>
        <v>472</v>
      </c>
      <c r="G26" s="56">
        <f t="shared" ref="G26" si="5">E26*0.7</f>
        <v>413</v>
      </c>
      <c r="H26" s="123"/>
      <c r="I26" s="123"/>
    </row>
    <row r="27" spans="1:17" ht="19.5" x14ac:dyDescent="0.25">
      <c r="A27" s="29"/>
      <c r="B27" s="98" t="s">
        <v>50</v>
      </c>
      <c r="C27" s="34"/>
      <c r="D27" s="55" t="s">
        <v>62</v>
      </c>
      <c r="E27" s="55">
        <v>460</v>
      </c>
      <c r="F27" s="56"/>
      <c r="G27" s="56"/>
      <c r="H27" s="123"/>
      <c r="I27" s="123"/>
    </row>
    <row r="28" spans="1:17" s="18" customFormat="1" ht="19.5" x14ac:dyDescent="0.25">
      <c r="A28" s="35"/>
      <c r="B28" s="99"/>
      <c r="C28" s="34" t="s">
        <v>123</v>
      </c>
      <c r="D28" s="55" t="s">
        <v>18</v>
      </c>
      <c r="E28" s="55">
        <v>650</v>
      </c>
      <c r="F28" s="56">
        <f t="shared" ref="F28:F33" si="6">E28*0.8</f>
        <v>520</v>
      </c>
      <c r="G28" s="56">
        <f t="shared" ref="G28:G33" si="7">E28*0.7</f>
        <v>454.99999999999994</v>
      </c>
      <c r="H28" s="123"/>
      <c r="I28" s="123"/>
    </row>
    <row r="29" spans="1:17" s="18" customFormat="1" ht="19.5" x14ac:dyDescent="0.25">
      <c r="A29" s="82"/>
      <c r="B29" s="80" t="s">
        <v>51</v>
      </c>
      <c r="C29" s="34"/>
      <c r="D29" s="55" t="s">
        <v>18</v>
      </c>
      <c r="E29" s="122">
        <v>1480</v>
      </c>
      <c r="F29" s="56">
        <f t="shared" si="6"/>
        <v>1184</v>
      </c>
      <c r="G29" s="56">
        <f t="shared" si="7"/>
        <v>1036</v>
      </c>
      <c r="H29" s="123"/>
      <c r="I29" s="123"/>
    </row>
    <row r="30" spans="1:17" ht="19.5" x14ac:dyDescent="0.25">
      <c r="A30" s="82"/>
      <c r="B30" s="81"/>
      <c r="C30" s="34"/>
      <c r="D30" s="59" t="s">
        <v>65</v>
      </c>
      <c r="E30" s="122">
        <v>450</v>
      </c>
      <c r="F30" s="56">
        <f t="shared" si="6"/>
        <v>360</v>
      </c>
      <c r="G30" s="56">
        <f t="shared" si="7"/>
        <v>315</v>
      </c>
      <c r="H30" s="123"/>
      <c r="I30" s="123"/>
    </row>
    <row r="31" spans="1:17" ht="19.5" x14ac:dyDescent="0.25">
      <c r="A31" s="82"/>
      <c r="B31" s="81"/>
      <c r="C31" s="34"/>
      <c r="D31" s="32" t="s">
        <v>59</v>
      </c>
      <c r="E31" s="50">
        <v>2160</v>
      </c>
      <c r="F31" s="26">
        <f t="shared" si="6"/>
        <v>1728</v>
      </c>
      <c r="G31" s="26">
        <f t="shared" si="7"/>
        <v>1512</v>
      </c>
      <c r="H31" s="27"/>
      <c r="I31" s="27"/>
    </row>
    <row r="32" spans="1:17" ht="19.5" x14ac:dyDescent="0.25">
      <c r="A32" s="82"/>
      <c r="B32" s="81"/>
      <c r="C32" s="55"/>
      <c r="D32" s="59" t="s">
        <v>27</v>
      </c>
      <c r="E32" s="122">
        <v>800</v>
      </c>
      <c r="F32" s="56">
        <f t="shared" ref="F32" si="8">E32*0.8</f>
        <v>640</v>
      </c>
      <c r="G32" s="56">
        <f t="shared" ref="G32" si="9">E32*0.7</f>
        <v>560</v>
      </c>
      <c r="H32" s="123"/>
      <c r="I32" s="27"/>
    </row>
    <row r="33" spans="1:10" ht="19.5" x14ac:dyDescent="0.25">
      <c r="A33" s="91"/>
      <c r="B33" s="90"/>
      <c r="C33" s="55"/>
      <c r="D33" s="55" t="s">
        <v>36</v>
      </c>
      <c r="E33" s="122">
        <v>670</v>
      </c>
      <c r="F33" s="56">
        <f t="shared" si="6"/>
        <v>536</v>
      </c>
      <c r="G33" s="56">
        <f t="shared" si="7"/>
        <v>468.99999999999994</v>
      </c>
      <c r="H33" s="123"/>
      <c r="I33" s="27"/>
    </row>
    <row r="34" spans="1:10" ht="19.5" x14ac:dyDescent="0.25">
      <c r="A34" s="23"/>
      <c r="B34" s="40" t="s">
        <v>35</v>
      </c>
      <c r="C34" s="55">
        <v>270</v>
      </c>
      <c r="D34" s="55" t="s">
        <v>36</v>
      </c>
      <c r="E34" s="122">
        <v>48000</v>
      </c>
      <c r="F34" s="56">
        <f t="shared" ref="F34:F39" si="10">E34*0.8</f>
        <v>38400</v>
      </c>
      <c r="G34" s="56">
        <f t="shared" ref="G34:G39" si="11">E34*0.7</f>
        <v>33600</v>
      </c>
      <c r="H34" s="123"/>
      <c r="I34" s="27"/>
    </row>
    <row r="35" spans="1:10" ht="19.5" x14ac:dyDescent="0.25">
      <c r="A35" s="29"/>
      <c r="B35" s="102" t="s">
        <v>108</v>
      </c>
      <c r="C35" s="55">
        <v>35</v>
      </c>
      <c r="D35" s="55" t="s">
        <v>109</v>
      </c>
      <c r="E35" s="122">
        <v>550</v>
      </c>
      <c r="F35" s="56">
        <f t="shared" ref="F35:F36" si="12">E35*0.8</f>
        <v>440</v>
      </c>
      <c r="G35" s="56">
        <f t="shared" ref="G35:G36" si="13">E35*0.7</f>
        <v>385</v>
      </c>
      <c r="H35" s="123"/>
      <c r="I35" s="27"/>
    </row>
    <row r="36" spans="1:10" ht="19.5" x14ac:dyDescent="0.25">
      <c r="A36" s="29"/>
      <c r="B36" s="101" t="s">
        <v>105</v>
      </c>
      <c r="C36" s="55"/>
      <c r="D36" s="55" t="s">
        <v>62</v>
      </c>
      <c r="E36" s="122">
        <v>320</v>
      </c>
      <c r="F36" s="56">
        <f t="shared" si="12"/>
        <v>256</v>
      </c>
      <c r="G36" s="56">
        <f t="shared" si="13"/>
        <v>224</v>
      </c>
      <c r="H36" s="123"/>
      <c r="I36" s="27"/>
    </row>
    <row r="37" spans="1:10" ht="19.5" x14ac:dyDescent="0.25">
      <c r="A37" s="29"/>
      <c r="B37" s="99"/>
      <c r="C37" s="34">
        <v>35</v>
      </c>
      <c r="D37" s="34" t="s">
        <v>18</v>
      </c>
      <c r="E37" s="50">
        <v>600</v>
      </c>
      <c r="F37" s="26">
        <f t="shared" ref="F37" si="14">E37*0.8</f>
        <v>480</v>
      </c>
      <c r="G37" s="26">
        <f t="shared" ref="G37" si="15">E37*0.7</f>
        <v>420</v>
      </c>
      <c r="H37" s="27"/>
      <c r="I37" s="27"/>
    </row>
    <row r="38" spans="1:10" ht="19.5" x14ac:dyDescent="0.25">
      <c r="A38" s="29"/>
      <c r="B38" s="40" t="s">
        <v>71</v>
      </c>
      <c r="C38" s="34"/>
      <c r="D38" s="34" t="s">
        <v>18</v>
      </c>
      <c r="E38" s="50">
        <v>650</v>
      </c>
      <c r="F38" s="26">
        <f t="shared" ref="F38" si="16">E38*0.8</f>
        <v>520</v>
      </c>
      <c r="G38" s="26">
        <f t="shared" ref="G38" si="17">E38*0.7</f>
        <v>454.99999999999994</v>
      </c>
      <c r="H38" s="27"/>
      <c r="I38" s="27"/>
    </row>
    <row r="39" spans="1:10" s="18" customFormat="1" ht="19.5" x14ac:dyDescent="0.25">
      <c r="A39" s="29"/>
      <c r="B39" s="40" t="s">
        <v>52</v>
      </c>
      <c r="C39" s="34">
        <v>25</v>
      </c>
      <c r="D39" s="34" t="s">
        <v>53</v>
      </c>
      <c r="E39" s="50">
        <v>150</v>
      </c>
      <c r="F39" s="26">
        <f t="shared" si="10"/>
        <v>120</v>
      </c>
      <c r="G39" s="26">
        <f t="shared" si="11"/>
        <v>105</v>
      </c>
      <c r="H39" s="27"/>
      <c r="I39" s="27"/>
    </row>
    <row r="40" spans="1:10" ht="19.5" x14ac:dyDescent="0.25">
      <c r="A40" s="29"/>
      <c r="B40" s="17" t="s">
        <v>54</v>
      </c>
      <c r="C40" s="34">
        <v>110</v>
      </c>
      <c r="D40" s="34" t="s">
        <v>112</v>
      </c>
      <c r="E40" s="50">
        <v>3700</v>
      </c>
      <c r="F40" s="26">
        <f t="shared" ref="F40" si="18">E40*0.8</f>
        <v>2960</v>
      </c>
      <c r="G40" s="26">
        <f t="shared" ref="G40" si="19">E40*0.7</f>
        <v>2590</v>
      </c>
      <c r="H40" s="27"/>
      <c r="I40" s="27"/>
    </row>
    <row r="41" spans="1:10" ht="19.5" x14ac:dyDescent="0.25">
      <c r="A41" s="29"/>
      <c r="B41" s="40" t="s">
        <v>39</v>
      </c>
      <c r="C41" s="34">
        <v>190</v>
      </c>
      <c r="D41" s="34" t="s">
        <v>37</v>
      </c>
      <c r="E41" s="50">
        <v>25000</v>
      </c>
      <c r="F41" s="26">
        <f t="shared" ref="F41" si="20">E41*0.8</f>
        <v>20000</v>
      </c>
      <c r="G41" s="26">
        <f t="shared" ref="G41" si="21">E41*0.7</f>
        <v>17500</v>
      </c>
      <c r="H41" s="27"/>
      <c r="I41" s="27"/>
    </row>
    <row r="42" spans="1:10" ht="19.5" x14ac:dyDescent="0.25">
      <c r="A42" s="29"/>
      <c r="B42" s="17" t="s">
        <v>72</v>
      </c>
      <c r="C42" s="34"/>
      <c r="D42" s="34" t="s">
        <v>70</v>
      </c>
      <c r="E42" s="50">
        <v>300</v>
      </c>
      <c r="F42" s="26">
        <v>300</v>
      </c>
      <c r="G42" s="26">
        <v>300</v>
      </c>
      <c r="H42" s="27"/>
      <c r="I42" s="27"/>
    </row>
    <row r="43" spans="1:10" ht="19.5" x14ac:dyDescent="0.25">
      <c r="A43" s="29"/>
      <c r="B43" s="17" t="s">
        <v>73</v>
      </c>
      <c r="C43" s="34">
        <v>25</v>
      </c>
      <c r="D43" s="34" t="s">
        <v>70</v>
      </c>
      <c r="E43" s="50">
        <v>990</v>
      </c>
      <c r="F43" s="26">
        <f t="shared" ref="F43" si="22">E43*0.8</f>
        <v>792</v>
      </c>
      <c r="G43" s="26">
        <f t="shared" ref="G43" si="23">E43*0.7</f>
        <v>693</v>
      </c>
      <c r="H43" s="27"/>
      <c r="I43" s="27"/>
    </row>
    <row r="44" spans="1:10" ht="19.5" x14ac:dyDescent="0.25">
      <c r="A44" s="29"/>
      <c r="B44" s="17" t="s">
        <v>110</v>
      </c>
      <c r="C44" s="34">
        <v>25</v>
      </c>
      <c r="D44" s="34" t="s">
        <v>18</v>
      </c>
      <c r="E44" s="50">
        <v>690</v>
      </c>
      <c r="F44" s="26">
        <f t="shared" ref="F44:F46" si="24">E44*0.8</f>
        <v>552</v>
      </c>
      <c r="G44" s="26">
        <f t="shared" ref="G44:G46" si="25">E44*0.7</f>
        <v>482.99999999999994</v>
      </c>
      <c r="H44" s="27"/>
      <c r="I44" s="27"/>
    </row>
    <row r="45" spans="1:10" ht="19.5" x14ac:dyDescent="0.25">
      <c r="A45" s="29"/>
      <c r="B45" s="17" t="s">
        <v>116</v>
      </c>
      <c r="C45" s="34">
        <v>30</v>
      </c>
      <c r="D45" s="34" t="s">
        <v>62</v>
      </c>
      <c r="E45" s="50">
        <v>760</v>
      </c>
      <c r="F45" s="26">
        <f t="shared" si="24"/>
        <v>608</v>
      </c>
      <c r="G45" s="26">
        <f t="shared" si="25"/>
        <v>532</v>
      </c>
      <c r="H45" s="27"/>
      <c r="I45" s="27"/>
    </row>
    <row r="46" spans="1:10" ht="19.5" x14ac:dyDescent="0.25">
      <c r="A46" s="82"/>
      <c r="B46" s="80" t="s">
        <v>74</v>
      </c>
      <c r="C46" s="34">
        <v>30</v>
      </c>
      <c r="D46" s="34" t="s">
        <v>19</v>
      </c>
      <c r="E46" s="50">
        <v>550</v>
      </c>
      <c r="F46" s="26">
        <f t="shared" si="24"/>
        <v>440</v>
      </c>
      <c r="G46" s="26">
        <f t="shared" si="25"/>
        <v>385</v>
      </c>
      <c r="H46" s="27"/>
      <c r="I46" s="27"/>
    </row>
    <row r="47" spans="1:10" ht="19.5" x14ac:dyDescent="0.25">
      <c r="A47" s="82"/>
      <c r="B47" s="81"/>
      <c r="C47" s="34">
        <v>42</v>
      </c>
      <c r="D47" s="34" t="s">
        <v>70</v>
      </c>
      <c r="E47" s="50">
        <v>1300</v>
      </c>
      <c r="F47" s="26">
        <f>E47*0.8</f>
        <v>1040</v>
      </c>
      <c r="G47" s="26">
        <f>E47*0.7</f>
        <v>909.99999999999989</v>
      </c>
      <c r="H47" s="27"/>
      <c r="I47" s="27"/>
    </row>
    <row r="48" spans="1:10" ht="19.5" x14ac:dyDescent="0.3">
      <c r="A48" s="83"/>
      <c r="B48" s="114" t="s">
        <v>75</v>
      </c>
      <c r="C48" s="115">
        <v>20</v>
      </c>
      <c r="D48" s="116" t="s">
        <v>19</v>
      </c>
      <c r="E48" s="56">
        <v>300</v>
      </c>
      <c r="F48" s="56">
        <f>E48*0.8</f>
        <v>240</v>
      </c>
      <c r="G48" s="56">
        <f>E48*0.7</f>
        <v>210</v>
      </c>
      <c r="H48" s="57"/>
      <c r="I48" s="26"/>
      <c r="J48" s="11"/>
    </row>
    <row r="49" spans="1:10" ht="19.5" x14ac:dyDescent="0.3">
      <c r="A49" s="83"/>
      <c r="B49" s="117"/>
      <c r="C49" s="115">
        <v>25</v>
      </c>
      <c r="D49" s="116" t="s">
        <v>70</v>
      </c>
      <c r="E49" s="56">
        <v>580</v>
      </c>
      <c r="F49" s="56">
        <f>E49*0.8</f>
        <v>464</v>
      </c>
      <c r="G49" s="56">
        <f>E49*0.7</f>
        <v>406</v>
      </c>
      <c r="H49" s="57"/>
      <c r="I49" s="26"/>
      <c r="J49" s="11"/>
    </row>
    <row r="50" spans="1:10" ht="19.5" x14ac:dyDescent="0.3">
      <c r="A50" s="30"/>
      <c r="B50" s="118" t="s">
        <v>76</v>
      </c>
      <c r="C50" s="115"/>
      <c r="D50" s="116" t="s">
        <v>59</v>
      </c>
      <c r="E50" s="56">
        <v>1050</v>
      </c>
      <c r="F50" s="56">
        <f t="shared" ref="F50:F53" si="26">E50*0.8</f>
        <v>840</v>
      </c>
      <c r="G50" s="56">
        <f t="shared" ref="G50:G53" si="27">E50*0.7</f>
        <v>735</v>
      </c>
      <c r="H50" s="57"/>
      <c r="I50" s="26"/>
      <c r="J50" s="11"/>
    </row>
    <row r="51" spans="1:10" ht="19.5" x14ac:dyDescent="0.3">
      <c r="A51" s="30"/>
      <c r="B51" s="119"/>
      <c r="C51" s="115"/>
      <c r="D51" s="116" t="s">
        <v>62</v>
      </c>
      <c r="E51" s="56">
        <v>480</v>
      </c>
      <c r="F51" s="56">
        <f t="shared" si="26"/>
        <v>384</v>
      </c>
      <c r="G51" s="56">
        <f t="shared" si="27"/>
        <v>336</v>
      </c>
      <c r="H51" s="57"/>
      <c r="I51" s="26"/>
      <c r="J51" s="11"/>
    </row>
    <row r="52" spans="1:10" ht="19.5" x14ac:dyDescent="0.3">
      <c r="A52" s="30"/>
      <c r="B52" s="120"/>
      <c r="C52" s="115" t="s">
        <v>124</v>
      </c>
      <c r="D52" s="116" t="s">
        <v>55</v>
      </c>
      <c r="E52" s="56">
        <v>3350</v>
      </c>
      <c r="F52" s="56">
        <f t="shared" si="26"/>
        <v>2680</v>
      </c>
      <c r="G52" s="56">
        <f t="shared" si="27"/>
        <v>2345</v>
      </c>
      <c r="H52" s="57"/>
      <c r="I52" s="26"/>
      <c r="J52" s="11"/>
    </row>
    <row r="53" spans="1:10" ht="19.5" x14ac:dyDescent="0.3">
      <c r="A53" s="30"/>
      <c r="B53" s="121" t="s">
        <v>149</v>
      </c>
      <c r="C53" s="115"/>
      <c r="D53" s="116" t="s">
        <v>62</v>
      </c>
      <c r="E53" s="56">
        <v>460</v>
      </c>
      <c r="F53" s="56">
        <f t="shared" si="26"/>
        <v>368</v>
      </c>
      <c r="G53" s="56">
        <f t="shared" si="27"/>
        <v>322</v>
      </c>
      <c r="H53" s="57"/>
      <c r="I53" s="26"/>
      <c r="J53" s="11"/>
    </row>
    <row r="54" spans="1:10" ht="19.5" x14ac:dyDescent="0.25">
      <c r="A54" s="31"/>
      <c r="B54" s="113" t="s">
        <v>38</v>
      </c>
      <c r="C54" s="108">
        <v>300</v>
      </c>
      <c r="D54" s="59" t="s">
        <v>37</v>
      </c>
      <c r="E54" s="56">
        <v>48000</v>
      </c>
      <c r="F54" s="56">
        <f t="shared" ref="F54:F140" si="28">E54*0.8</f>
        <v>38400</v>
      </c>
      <c r="G54" s="56">
        <f t="shared" ref="G54:G140" si="29">E54*0.7</f>
        <v>33600</v>
      </c>
      <c r="H54" s="57"/>
      <c r="I54" s="26"/>
    </row>
    <row r="55" spans="1:10" s="18" customFormat="1" ht="19.5" x14ac:dyDescent="0.25">
      <c r="A55" s="31"/>
      <c r="B55" s="113" t="s">
        <v>56</v>
      </c>
      <c r="C55" s="58">
        <v>35</v>
      </c>
      <c r="D55" s="59" t="s">
        <v>57</v>
      </c>
      <c r="E55" s="56">
        <v>950</v>
      </c>
      <c r="F55" s="56">
        <f t="shared" si="28"/>
        <v>760</v>
      </c>
      <c r="G55" s="56">
        <f t="shared" si="29"/>
        <v>665</v>
      </c>
      <c r="H55" s="57"/>
      <c r="I55" s="26"/>
    </row>
    <row r="56" spans="1:10" s="18" customFormat="1" ht="19.5" x14ac:dyDescent="0.25">
      <c r="A56" s="31"/>
      <c r="B56" s="43" t="s">
        <v>125</v>
      </c>
      <c r="C56" s="53" t="s">
        <v>126</v>
      </c>
      <c r="D56" s="32" t="s">
        <v>27</v>
      </c>
      <c r="E56" s="26">
        <v>4000</v>
      </c>
      <c r="F56" s="26">
        <f t="shared" si="28"/>
        <v>3200</v>
      </c>
      <c r="G56" s="26">
        <f t="shared" si="29"/>
        <v>2800</v>
      </c>
      <c r="H56" s="24"/>
      <c r="I56" s="26"/>
    </row>
    <row r="57" spans="1:10" s="18" customFormat="1" ht="19.5" x14ac:dyDescent="0.25">
      <c r="A57" s="31"/>
      <c r="B57" s="43" t="s">
        <v>127</v>
      </c>
      <c r="C57" s="53" t="s">
        <v>128</v>
      </c>
      <c r="D57" s="32" t="s">
        <v>48</v>
      </c>
      <c r="E57" s="26">
        <v>5300</v>
      </c>
      <c r="F57" s="26">
        <f t="shared" si="28"/>
        <v>4240</v>
      </c>
      <c r="G57" s="26">
        <f t="shared" si="29"/>
        <v>3709.9999999999995</v>
      </c>
      <c r="H57" s="24"/>
      <c r="I57" s="26"/>
    </row>
    <row r="58" spans="1:10" s="18" customFormat="1" ht="19.5" x14ac:dyDescent="0.25">
      <c r="A58" s="31"/>
      <c r="B58" s="43" t="s">
        <v>47</v>
      </c>
      <c r="C58" s="53">
        <v>80</v>
      </c>
      <c r="D58" s="32" t="s">
        <v>48</v>
      </c>
      <c r="E58" s="26">
        <v>5500</v>
      </c>
      <c r="F58" s="26">
        <f t="shared" si="28"/>
        <v>4400</v>
      </c>
      <c r="G58" s="26">
        <f t="shared" si="29"/>
        <v>3849.9999999999995</v>
      </c>
      <c r="H58" s="24"/>
      <c r="I58" s="26"/>
    </row>
    <row r="59" spans="1:10" ht="19.5" x14ac:dyDescent="0.25">
      <c r="A59" s="63"/>
      <c r="B59" s="60" t="s">
        <v>58</v>
      </c>
      <c r="C59" s="53">
        <v>40</v>
      </c>
      <c r="D59" s="32" t="s">
        <v>18</v>
      </c>
      <c r="E59" s="26">
        <v>770</v>
      </c>
      <c r="F59" s="26">
        <f t="shared" si="28"/>
        <v>616</v>
      </c>
      <c r="G59" s="26">
        <f t="shared" si="29"/>
        <v>539</v>
      </c>
      <c r="H59" s="24"/>
      <c r="I59" s="26"/>
    </row>
    <row r="60" spans="1:10" s="18" customFormat="1" ht="19.5" x14ac:dyDescent="0.25">
      <c r="A60" s="65"/>
      <c r="B60" s="61"/>
      <c r="C60" s="58" t="s">
        <v>84</v>
      </c>
      <c r="D60" s="59" t="s">
        <v>59</v>
      </c>
      <c r="E60" s="56">
        <v>2100</v>
      </c>
      <c r="F60" s="56">
        <f t="shared" ref="F60:F61" si="30">E60*0.8</f>
        <v>1680</v>
      </c>
      <c r="G60" s="56">
        <f t="shared" ref="G60:G61" si="31">E60*0.7</f>
        <v>1470</v>
      </c>
      <c r="H60" s="57"/>
      <c r="I60" s="26"/>
    </row>
    <row r="61" spans="1:10" s="18" customFormat="1" ht="19.5" x14ac:dyDescent="0.25">
      <c r="A61" s="33"/>
      <c r="B61" s="60" t="s">
        <v>114</v>
      </c>
      <c r="C61" s="53"/>
      <c r="D61" s="32" t="s">
        <v>53</v>
      </c>
      <c r="E61" s="26">
        <v>220</v>
      </c>
      <c r="F61" s="26">
        <f t="shared" si="30"/>
        <v>176</v>
      </c>
      <c r="G61" s="26">
        <f t="shared" si="31"/>
        <v>154</v>
      </c>
      <c r="H61" s="24"/>
      <c r="I61" s="26"/>
    </row>
    <row r="62" spans="1:10" ht="19.5" x14ac:dyDescent="0.25">
      <c r="A62" s="64"/>
      <c r="B62" s="62"/>
      <c r="C62" s="53">
        <v>15</v>
      </c>
      <c r="D62" s="32" t="s">
        <v>62</v>
      </c>
      <c r="E62" s="26">
        <v>460</v>
      </c>
      <c r="F62" s="26">
        <f t="shared" si="28"/>
        <v>368</v>
      </c>
      <c r="G62" s="26">
        <f t="shared" si="29"/>
        <v>322</v>
      </c>
      <c r="H62" s="24"/>
      <c r="I62" s="26"/>
    </row>
    <row r="63" spans="1:10" s="18" customFormat="1" ht="19.5" x14ac:dyDescent="0.25">
      <c r="A63" s="64"/>
      <c r="B63" s="62"/>
      <c r="C63" s="53" t="s">
        <v>85</v>
      </c>
      <c r="D63" s="32" t="s">
        <v>18</v>
      </c>
      <c r="E63" s="26">
        <v>570</v>
      </c>
      <c r="F63" s="26">
        <f t="shared" si="28"/>
        <v>456</v>
      </c>
      <c r="G63" s="26">
        <f t="shared" si="29"/>
        <v>399</v>
      </c>
      <c r="H63" s="24"/>
      <c r="I63" s="26"/>
    </row>
    <row r="64" spans="1:10" ht="19.5" x14ac:dyDescent="0.25">
      <c r="A64" s="65"/>
      <c r="B64" s="61"/>
      <c r="C64" s="53">
        <v>16</v>
      </c>
      <c r="D64" s="32" t="s">
        <v>65</v>
      </c>
      <c r="E64" s="26">
        <v>600</v>
      </c>
      <c r="F64" s="26">
        <f t="shared" si="28"/>
        <v>480</v>
      </c>
      <c r="G64" s="26">
        <f t="shared" si="29"/>
        <v>420</v>
      </c>
      <c r="H64" s="24"/>
      <c r="I64" s="26"/>
    </row>
    <row r="65" spans="1:10" s="18" customFormat="1" ht="19.5" x14ac:dyDescent="0.25">
      <c r="A65" s="63"/>
      <c r="B65" s="60" t="s">
        <v>60</v>
      </c>
      <c r="C65" s="53">
        <v>10</v>
      </c>
      <c r="D65" s="32" t="s">
        <v>61</v>
      </c>
      <c r="E65" s="26">
        <v>50</v>
      </c>
      <c r="F65" s="26">
        <v>50</v>
      </c>
      <c r="G65" s="26">
        <v>50</v>
      </c>
      <c r="H65" s="24"/>
      <c r="I65" s="26"/>
    </row>
    <row r="66" spans="1:10" s="18" customFormat="1" ht="19.5" x14ac:dyDescent="0.25">
      <c r="A66" s="64"/>
      <c r="B66" s="62"/>
      <c r="C66" s="53">
        <v>27</v>
      </c>
      <c r="D66" s="32" t="s">
        <v>62</v>
      </c>
      <c r="E66" s="26">
        <v>450</v>
      </c>
      <c r="F66" s="26">
        <f t="shared" ref="F66:F67" si="32">E66*0.8</f>
        <v>360</v>
      </c>
      <c r="G66" s="26">
        <f t="shared" ref="G66:G67" si="33">E66*0.7</f>
        <v>315</v>
      </c>
      <c r="H66" s="24"/>
      <c r="I66" s="26"/>
    </row>
    <row r="67" spans="1:10" s="18" customFormat="1" ht="19.5" x14ac:dyDescent="0.25">
      <c r="A67" s="33"/>
      <c r="B67" s="61"/>
      <c r="C67" s="53">
        <v>22</v>
      </c>
      <c r="D67" s="32" t="s">
        <v>43</v>
      </c>
      <c r="E67" s="26">
        <v>1050</v>
      </c>
      <c r="F67" s="26">
        <f t="shared" si="32"/>
        <v>840</v>
      </c>
      <c r="G67" s="26">
        <f t="shared" si="33"/>
        <v>735</v>
      </c>
      <c r="H67" s="24"/>
      <c r="I67" s="26"/>
    </row>
    <row r="68" spans="1:10" s="18" customFormat="1" ht="19.5" x14ac:dyDescent="0.25">
      <c r="A68" s="31"/>
      <c r="B68" s="60" t="s">
        <v>106</v>
      </c>
      <c r="C68" s="52">
        <v>40</v>
      </c>
      <c r="D68" s="49" t="s">
        <v>18</v>
      </c>
      <c r="E68" s="26">
        <v>750</v>
      </c>
      <c r="F68" s="26">
        <f t="shared" si="28"/>
        <v>600</v>
      </c>
      <c r="G68" s="26">
        <f t="shared" si="29"/>
        <v>525</v>
      </c>
      <c r="H68" s="24"/>
      <c r="I68" s="26"/>
    </row>
    <row r="69" spans="1:10" s="18" customFormat="1" ht="19.5" x14ac:dyDescent="0.25">
      <c r="A69" s="33"/>
      <c r="B69" s="61"/>
      <c r="C69" s="53">
        <v>60</v>
      </c>
      <c r="D69" s="49" t="s">
        <v>59</v>
      </c>
      <c r="E69" s="26">
        <v>1950</v>
      </c>
      <c r="F69" s="26">
        <f t="shared" si="28"/>
        <v>1560</v>
      </c>
      <c r="G69" s="26">
        <f t="shared" si="29"/>
        <v>1365</v>
      </c>
      <c r="H69" s="24"/>
      <c r="I69" s="26"/>
    </row>
    <row r="70" spans="1:10" s="18" customFormat="1" ht="19.5" x14ac:dyDescent="0.25">
      <c r="A70" s="32"/>
      <c r="B70" s="43" t="s">
        <v>107</v>
      </c>
      <c r="C70" s="53">
        <v>55</v>
      </c>
      <c r="D70" s="32" t="s">
        <v>70</v>
      </c>
      <c r="E70" s="26">
        <v>1300</v>
      </c>
      <c r="F70" s="26">
        <f t="shared" ref="F70" si="34">E70*0.8</f>
        <v>1040</v>
      </c>
      <c r="G70" s="26">
        <f t="shared" ref="G70" si="35">E70*0.7</f>
        <v>909.99999999999989</v>
      </c>
      <c r="H70" s="24"/>
      <c r="I70" s="26"/>
    </row>
    <row r="71" spans="1:10" s="18" customFormat="1" ht="19.5" x14ac:dyDescent="0.25">
      <c r="A71" s="32"/>
      <c r="B71" s="60" t="s">
        <v>90</v>
      </c>
      <c r="C71" s="53"/>
      <c r="D71" s="32" t="s">
        <v>61</v>
      </c>
      <c r="E71" s="26">
        <v>100</v>
      </c>
      <c r="F71" s="26">
        <f t="shared" ref="F71:F75" si="36">E71*0.8</f>
        <v>80</v>
      </c>
      <c r="G71" s="26">
        <f t="shared" ref="G71:G75" si="37">E71*0.7</f>
        <v>70</v>
      </c>
      <c r="H71" s="24"/>
      <c r="I71" s="26"/>
    </row>
    <row r="72" spans="1:10" s="18" customFormat="1" ht="19.5" x14ac:dyDescent="0.25">
      <c r="A72" s="32"/>
      <c r="B72" s="61"/>
      <c r="C72" s="53"/>
      <c r="D72" s="32" t="s">
        <v>18</v>
      </c>
      <c r="E72" s="26">
        <v>250</v>
      </c>
      <c r="F72" s="26">
        <f t="shared" si="36"/>
        <v>200</v>
      </c>
      <c r="G72" s="26">
        <f t="shared" si="37"/>
        <v>175</v>
      </c>
      <c r="H72" s="24"/>
      <c r="I72" s="26"/>
    </row>
    <row r="73" spans="1:10" s="18" customFormat="1" ht="19.5" x14ac:dyDescent="0.25">
      <c r="A73" s="32"/>
      <c r="B73" s="43" t="s">
        <v>91</v>
      </c>
      <c r="C73" s="53"/>
      <c r="D73" s="32" t="s">
        <v>18</v>
      </c>
      <c r="E73" s="26">
        <v>450</v>
      </c>
      <c r="F73" s="26">
        <f t="shared" si="36"/>
        <v>360</v>
      </c>
      <c r="G73" s="26">
        <f t="shared" si="37"/>
        <v>315</v>
      </c>
      <c r="H73" s="24"/>
      <c r="I73" s="26"/>
    </row>
    <row r="74" spans="1:10" s="18" customFormat="1" ht="19.5" x14ac:dyDescent="0.25">
      <c r="A74" s="33"/>
      <c r="B74" s="60" t="s">
        <v>129</v>
      </c>
      <c r="C74" s="53" t="s">
        <v>130</v>
      </c>
      <c r="D74" s="32" t="s">
        <v>18</v>
      </c>
      <c r="E74" s="26">
        <v>650</v>
      </c>
      <c r="F74" s="26">
        <f t="shared" si="36"/>
        <v>520</v>
      </c>
      <c r="G74" s="26">
        <f t="shared" si="37"/>
        <v>454.99999999999994</v>
      </c>
      <c r="H74" s="24"/>
      <c r="I74" s="26"/>
    </row>
    <row r="75" spans="1:10" s="18" customFormat="1" ht="19.5" x14ac:dyDescent="0.25">
      <c r="A75" s="33"/>
      <c r="B75" s="61"/>
      <c r="C75" s="53" t="s">
        <v>131</v>
      </c>
      <c r="D75" s="32" t="s">
        <v>59</v>
      </c>
      <c r="E75" s="26">
        <v>1800</v>
      </c>
      <c r="F75" s="26">
        <f t="shared" si="36"/>
        <v>1440</v>
      </c>
      <c r="G75" s="26">
        <f t="shared" si="37"/>
        <v>1260</v>
      </c>
      <c r="H75" s="24"/>
      <c r="I75" s="26"/>
    </row>
    <row r="76" spans="1:10" s="18" customFormat="1" ht="19.5" x14ac:dyDescent="0.25">
      <c r="A76" s="33"/>
      <c r="B76" s="44" t="s">
        <v>96</v>
      </c>
      <c r="C76" s="53">
        <v>38</v>
      </c>
      <c r="D76" s="32" t="s">
        <v>18</v>
      </c>
      <c r="E76" s="26">
        <v>500</v>
      </c>
      <c r="F76" s="26">
        <f t="shared" si="28"/>
        <v>400</v>
      </c>
      <c r="G76" s="26">
        <f t="shared" ref="G76:G77" si="38">E76*0.7</f>
        <v>350</v>
      </c>
      <c r="H76" s="24"/>
      <c r="I76" s="26"/>
    </row>
    <row r="77" spans="1:10" s="18" customFormat="1" ht="19.5" x14ac:dyDescent="0.25">
      <c r="A77" s="33"/>
      <c r="B77" s="45" t="s">
        <v>97</v>
      </c>
      <c r="C77" s="53">
        <v>45</v>
      </c>
      <c r="D77" s="32" t="s">
        <v>18</v>
      </c>
      <c r="E77" s="26">
        <v>550</v>
      </c>
      <c r="F77" s="26">
        <f t="shared" si="28"/>
        <v>440</v>
      </c>
      <c r="G77" s="26">
        <f t="shared" si="38"/>
        <v>385</v>
      </c>
      <c r="H77" s="24"/>
      <c r="I77" s="26"/>
    </row>
    <row r="78" spans="1:10" ht="19.5" x14ac:dyDescent="0.25">
      <c r="A78" s="31"/>
      <c r="B78" s="43" t="s">
        <v>40</v>
      </c>
      <c r="C78" s="53">
        <v>174</v>
      </c>
      <c r="D78" s="32" t="s">
        <v>37</v>
      </c>
      <c r="E78" s="26">
        <v>140000</v>
      </c>
      <c r="F78" s="26">
        <f>E78*0.8</f>
        <v>112000</v>
      </c>
      <c r="G78" s="26">
        <f>E78*0.7</f>
        <v>98000</v>
      </c>
      <c r="H78" s="24"/>
      <c r="I78" s="26"/>
      <c r="J78" t="s">
        <v>45</v>
      </c>
    </row>
    <row r="79" spans="1:10" s="18" customFormat="1" ht="19.5" x14ac:dyDescent="0.25">
      <c r="A79" s="64"/>
      <c r="B79" s="60" t="s">
        <v>63</v>
      </c>
      <c r="C79" s="53">
        <v>30</v>
      </c>
      <c r="D79" s="32" t="s">
        <v>18</v>
      </c>
      <c r="E79" s="26">
        <v>390</v>
      </c>
      <c r="F79" s="26">
        <f t="shared" ref="F79" si="39">E79*0.8</f>
        <v>312</v>
      </c>
      <c r="G79" s="26">
        <f t="shared" ref="G79" si="40">E79*0.7</f>
        <v>273</v>
      </c>
      <c r="H79" s="24"/>
      <c r="I79" s="26"/>
    </row>
    <row r="80" spans="1:10" ht="19.5" x14ac:dyDescent="0.25">
      <c r="A80" s="64"/>
      <c r="B80" s="62"/>
      <c r="C80" s="53">
        <v>50</v>
      </c>
      <c r="D80" s="32" t="s">
        <v>20</v>
      </c>
      <c r="E80" s="26">
        <v>1600</v>
      </c>
      <c r="F80" s="26">
        <f t="shared" ref="F80:F83" si="41">E80*0.8</f>
        <v>1280</v>
      </c>
      <c r="G80" s="26">
        <f t="shared" ref="G80:G83" si="42">E80*0.7</f>
        <v>1120</v>
      </c>
      <c r="H80" s="24"/>
      <c r="I80" s="26"/>
    </row>
    <row r="81" spans="1:9" ht="19.5" x14ac:dyDescent="0.25">
      <c r="A81" s="64"/>
      <c r="B81" s="62"/>
      <c r="C81" s="53"/>
      <c r="D81" s="51" t="s">
        <v>59</v>
      </c>
      <c r="E81" s="26">
        <v>1550</v>
      </c>
      <c r="F81" s="26">
        <f t="shared" si="41"/>
        <v>1240</v>
      </c>
      <c r="G81" s="26">
        <f t="shared" si="42"/>
        <v>1085</v>
      </c>
      <c r="H81" s="24"/>
      <c r="I81" s="26"/>
    </row>
    <row r="82" spans="1:9" ht="19.5" x14ac:dyDescent="0.25">
      <c r="A82" s="64"/>
      <c r="B82" s="62"/>
      <c r="C82" s="53"/>
      <c r="D82" s="34" t="s">
        <v>27</v>
      </c>
      <c r="E82" s="26">
        <v>1750</v>
      </c>
      <c r="F82" s="26">
        <f t="shared" si="41"/>
        <v>1400</v>
      </c>
      <c r="G82" s="26">
        <f t="shared" si="42"/>
        <v>1225</v>
      </c>
      <c r="H82" s="24"/>
      <c r="I82" s="26"/>
    </row>
    <row r="83" spans="1:9" ht="19.5" x14ac:dyDescent="0.25">
      <c r="A83" s="65"/>
      <c r="B83" s="61"/>
      <c r="C83" s="53" t="s">
        <v>132</v>
      </c>
      <c r="D83" s="32" t="s">
        <v>55</v>
      </c>
      <c r="E83" s="26">
        <v>3800</v>
      </c>
      <c r="F83" s="26">
        <f t="shared" si="41"/>
        <v>3040</v>
      </c>
      <c r="G83" s="26">
        <f t="shared" si="42"/>
        <v>2660</v>
      </c>
      <c r="H83" s="24"/>
      <c r="I83" s="26"/>
    </row>
    <row r="84" spans="1:9" ht="19.5" x14ac:dyDescent="0.25">
      <c r="A84" s="63"/>
      <c r="B84" s="78" t="s">
        <v>77</v>
      </c>
      <c r="C84" s="53">
        <v>30</v>
      </c>
      <c r="D84" s="32" t="s">
        <v>18</v>
      </c>
      <c r="E84" s="26">
        <v>770</v>
      </c>
      <c r="F84" s="26">
        <f t="shared" si="28"/>
        <v>616</v>
      </c>
      <c r="G84" s="26">
        <f t="shared" si="29"/>
        <v>539</v>
      </c>
      <c r="H84" s="24"/>
      <c r="I84" s="26"/>
    </row>
    <row r="85" spans="1:9" s="18" customFormat="1" ht="19.5" x14ac:dyDescent="0.25">
      <c r="A85" s="64"/>
      <c r="B85" s="78"/>
      <c r="C85" s="53">
        <v>20</v>
      </c>
      <c r="D85" s="32" t="s">
        <v>48</v>
      </c>
      <c r="E85" s="26">
        <v>1950</v>
      </c>
      <c r="F85" s="26">
        <f t="shared" si="28"/>
        <v>1560</v>
      </c>
      <c r="G85" s="26">
        <f t="shared" si="29"/>
        <v>1365</v>
      </c>
      <c r="H85" s="24"/>
      <c r="I85" s="26"/>
    </row>
    <row r="86" spans="1:9" s="18" customFormat="1" ht="19.5" x14ac:dyDescent="0.25">
      <c r="A86" s="33"/>
      <c r="B86" s="113" t="s">
        <v>150</v>
      </c>
      <c r="C86" s="58"/>
      <c r="D86" s="59" t="s">
        <v>62</v>
      </c>
      <c r="E86" s="56">
        <v>440</v>
      </c>
      <c r="F86" s="56">
        <f t="shared" si="28"/>
        <v>352</v>
      </c>
      <c r="G86" s="56">
        <f t="shared" si="29"/>
        <v>308</v>
      </c>
      <c r="H86" s="57"/>
      <c r="I86" s="26"/>
    </row>
    <row r="87" spans="1:9" ht="19.5" x14ac:dyDescent="0.25">
      <c r="A87" s="31"/>
      <c r="B87" s="43" t="s">
        <v>78</v>
      </c>
      <c r="C87" s="53"/>
      <c r="D87" s="32" t="s">
        <v>19</v>
      </c>
      <c r="E87" s="26">
        <v>460</v>
      </c>
      <c r="F87" s="26">
        <f t="shared" si="28"/>
        <v>368</v>
      </c>
      <c r="G87" s="26">
        <f t="shared" si="29"/>
        <v>322</v>
      </c>
      <c r="H87" s="24"/>
      <c r="I87" s="26"/>
    </row>
    <row r="88" spans="1:9" ht="19.5" x14ac:dyDescent="0.25">
      <c r="A88" s="31"/>
      <c r="B88" s="43" t="s">
        <v>117</v>
      </c>
      <c r="C88" s="53"/>
      <c r="D88" s="34" t="s">
        <v>53</v>
      </c>
      <c r="E88" s="34">
        <v>260</v>
      </c>
      <c r="F88" s="34">
        <f t="shared" si="28"/>
        <v>208</v>
      </c>
      <c r="G88" s="26">
        <f t="shared" si="29"/>
        <v>182</v>
      </c>
      <c r="H88" s="24"/>
      <c r="I88" s="26"/>
    </row>
    <row r="89" spans="1:9" ht="19.5" x14ac:dyDescent="0.25">
      <c r="A89" s="31"/>
      <c r="B89" s="41" t="s">
        <v>82</v>
      </c>
      <c r="C89" s="54">
        <v>90</v>
      </c>
      <c r="D89" s="34" t="s">
        <v>18</v>
      </c>
      <c r="E89" s="26">
        <v>800</v>
      </c>
      <c r="F89" s="26">
        <v>800</v>
      </c>
      <c r="G89" s="26">
        <v>800</v>
      </c>
      <c r="H89" s="24"/>
      <c r="I89" s="26"/>
    </row>
    <row r="90" spans="1:9" ht="19.5" x14ac:dyDescent="0.25">
      <c r="A90" s="33"/>
      <c r="B90" s="42" t="s">
        <v>82</v>
      </c>
      <c r="C90" s="54"/>
      <c r="D90" s="34" t="s">
        <v>18</v>
      </c>
      <c r="E90" s="26">
        <v>1000</v>
      </c>
      <c r="F90" s="26">
        <v>1000</v>
      </c>
      <c r="G90" s="26">
        <v>1000</v>
      </c>
      <c r="H90" s="24"/>
      <c r="I90" s="26"/>
    </row>
    <row r="91" spans="1:9" ht="19.5" x14ac:dyDescent="0.25">
      <c r="A91" s="33"/>
      <c r="B91" s="42" t="s">
        <v>26</v>
      </c>
      <c r="C91" s="54"/>
      <c r="D91" s="34" t="s">
        <v>18</v>
      </c>
      <c r="E91" s="26">
        <v>1200</v>
      </c>
      <c r="F91" s="26">
        <v>1200</v>
      </c>
      <c r="G91" s="26">
        <v>1200</v>
      </c>
      <c r="H91" s="24"/>
      <c r="I91" s="26"/>
    </row>
    <row r="92" spans="1:9" ht="19.5" x14ac:dyDescent="0.25">
      <c r="A92" s="31"/>
      <c r="B92" s="46" t="s">
        <v>26</v>
      </c>
      <c r="C92" s="54">
        <v>80</v>
      </c>
      <c r="D92" s="34" t="s">
        <v>18</v>
      </c>
      <c r="E92" s="26">
        <v>900</v>
      </c>
      <c r="F92" s="26">
        <v>900</v>
      </c>
      <c r="G92" s="26">
        <v>900</v>
      </c>
      <c r="H92" s="24"/>
      <c r="I92" s="26"/>
    </row>
    <row r="93" spans="1:9" ht="19.5" x14ac:dyDescent="0.25">
      <c r="A93" s="31"/>
      <c r="B93" s="66" t="s">
        <v>64</v>
      </c>
      <c r="C93" s="54">
        <v>45</v>
      </c>
      <c r="D93" s="34" t="s">
        <v>18</v>
      </c>
      <c r="E93" s="26">
        <v>520</v>
      </c>
      <c r="F93" s="26">
        <f t="shared" ref="F93:F103" si="43">E93*0.8</f>
        <v>416</v>
      </c>
      <c r="G93" s="26">
        <f t="shared" ref="G93:G103" si="44">E93*0.7</f>
        <v>364</v>
      </c>
      <c r="H93" s="24"/>
      <c r="I93" s="26"/>
    </row>
    <row r="94" spans="1:9" ht="19.5" x14ac:dyDescent="0.25">
      <c r="A94" s="33"/>
      <c r="B94" s="67"/>
      <c r="C94" s="54">
        <v>170</v>
      </c>
      <c r="D94" s="34" t="s">
        <v>133</v>
      </c>
      <c r="E94" s="26">
        <v>7400</v>
      </c>
      <c r="F94" s="26">
        <f>E94*0.8</f>
        <v>5920</v>
      </c>
      <c r="G94" s="26">
        <f t="shared" ref="G94" si="45">E94*0.7</f>
        <v>5180</v>
      </c>
      <c r="H94" s="24"/>
      <c r="I94" s="26"/>
    </row>
    <row r="95" spans="1:9" ht="19.5" x14ac:dyDescent="0.25">
      <c r="A95" s="33"/>
      <c r="B95" s="41" t="s">
        <v>79</v>
      </c>
      <c r="C95" s="54">
        <v>35</v>
      </c>
      <c r="D95" s="34" t="s">
        <v>92</v>
      </c>
      <c r="E95" s="26">
        <v>240</v>
      </c>
      <c r="F95" s="26">
        <f t="shared" si="43"/>
        <v>192</v>
      </c>
      <c r="G95" s="26">
        <f t="shared" si="44"/>
        <v>168</v>
      </c>
      <c r="H95" s="24"/>
      <c r="I95" s="26"/>
    </row>
    <row r="96" spans="1:9" s="18" customFormat="1" ht="19.5" x14ac:dyDescent="0.25">
      <c r="A96" s="33"/>
      <c r="B96" s="41" t="s">
        <v>88</v>
      </c>
      <c r="C96" s="54">
        <v>20</v>
      </c>
      <c r="D96" s="34" t="s">
        <v>70</v>
      </c>
      <c r="E96" s="26">
        <v>270</v>
      </c>
      <c r="F96" s="26">
        <f t="shared" si="43"/>
        <v>216</v>
      </c>
      <c r="G96" s="26">
        <f t="shared" si="44"/>
        <v>189</v>
      </c>
      <c r="H96" s="24"/>
      <c r="I96" s="26"/>
    </row>
    <row r="97" spans="1:9" s="18" customFormat="1" ht="19.5" x14ac:dyDescent="0.25">
      <c r="A97" s="33"/>
      <c r="B97" s="41" t="s">
        <v>80</v>
      </c>
      <c r="C97" s="54"/>
      <c r="D97" s="34" t="s">
        <v>59</v>
      </c>
      <c r="E97" s="26">
        <v>1600</v>
      </c>
      <c r="F97" s="26">
        <f t="shared" si="43"/>
        <v>1280</v>
      </c>
      <c r="G97" s="26">
        <f t="shared" si="44"/>
        <v>1120</v>
      </c>
      <c r="H97" s="24"/>
      <c r="I97" s="26"/>
    </row>
    <row r="98" spans="1:9" s="18" customFormat="1" ht="19.5" x14ac:dyDescent="0.25">
      <c r="A98" s="33"/>
      <c r="B98" s="41" t="s">
        <v>93</v>
      </c>
      <c r="C98" s="54">
        <v>25</v>
      </c>
      <c r="D98" s="34" t="s">
        <v>62</v>
      </c>
      <c r="E98" s="26">
        <v>280</v>
      </c>
      <c r="F98" s="26">
        <v>280</v>
      </c>
      <c r="G98" s="26">
        <v>280</v>
      </c>
      <c r="H98" s="24"/>
      <c r="I98" s="26"/>
    </row>
    <row r="99" spans="1:9" ht="19.5" x14ac:dyDescent="0.25">
      <c r="A99" s="33"/>
      <c r="B99" s="41" t="s">
        <v>81</v>
      </c>
      <c r="C99" s="54"/>
      <c r="D99" s="34" t="s">
        <v>62</v>
      </c>
      <c r="E99" s="26">
        <v>450</v>
      </c>
      <c r="F99" s="26">
        <v>450</v>
      </c>
      <c r="G99" s="26">
        <v>450</v>
      </c>
      <c r="H99" s="24"/>
      <c r="I99" s="26"/>
    </row>
    <row r="100" spans="1:9" ht="19.5" x14ac:dyDescent="0.25">
      <c r="A100" s="103"/>
      <c r="B100" s="112" t="s">
        <v>46</v>
      </c>
      <c r="C100" s="105"/>
      <c r="D100" s="55" t="s">
        <v>62</v>
      </c>
      <c r="E100" s="56">
        <v>570</v>
      </c>
      <c r="F100" s="56"/>
      <c r="G100" s="56"/>
      <c r="H100" s="57"/>
      <c r="I100" s="26"/>
    </row>
    <row r="101" spans="1:9" ht="19.5" x14ac:dyDescent="0.25">
      <c r="A101" s="104"/>
      <c r="B101" s="112"/>
      <c r="C101" s="105">
        <v>40</v>
      </c>
      <c r="D101" s="55" t="s">
        <v>18</v>
      </c>
      <c r="E101" s="56">
        <v>620</v>
      </c>
      <c r="F101" s="56">
        <f t="shared" si="43"/>
        <v>496</v>
      </c>
      <c r="G101" s="56">
        <f t="shared" si="44"/>
        <v>434</v>
      </c>
      <c r="H101" s="57"/>
      <c r="I101" s="26"/>
    </row>
    <row r="102" spans="1:9" ht="19.5" x14ac:dyDescent="0.25">
      <c r="A102" s="104"/>
      <c r="B102" s="112"/>
      <c r="C102" s="105"/>
      <c r="D102" s="55" t="s">
        <v>65</v>
      </c>
      <c r="E102" s="56">
        <v>1500</v>
      </c>
      <c r="F102" s="56">
        <f t="shared" ref="F102" si="46">E102*0.8</f>
        <v>1200</v>
      </c>
      <c r="G102" s="56">
        <f t="shared" ref="G102" si="47">E102*0.7</f>
        <v>1050</v>
      </c>
      <c r="H102" s="57"/>
      <c r="I102" s="26"/>
    </row>
    <row r="103" spans="1:9" s="18" customFormat="1" ht="19.5" x14ac:dyDescent="0.25">
      <c r="A103" s="104"/>
      <c r="B103" s="112"/>
      <c r="C103" s="105"/>
      <c r="D103" s="55" t="s">
        <v>20</v>
      </c>
      <c r="E103" s="56">
        <v>990</v>
      </c>
      <c r="F103" s="56">
        <f t="shared" si="43"/>
        <v>792</v>
      </c>
      <c r="G103" s="56">
        <f t="shared" si="44"/>
        <v>693</v>
      </c>
      <c r="H103" s="57"/>
      <c r="I103" s="26"/>
    </row>
    <row r="104" spans="1:9" s="18" customFormat="1" ht="19.5" x14ac:dyDescent="0.25">
      <c r="A104" s="33"/>
      <c r="B104" s="66" t="s">
        <v>118</v>
      </c>
      <c r="C104" s="54" t="s">
        <v>135</v>
      </c>
      <c r="D104" s="34" t="s">
        <v>134</v>
      </c>
      <c r="E104" s="26">
        <v>500</v>
      </c>
      <c r="F104" s="26">
        <f t="shared" ref="F104" si="48">E104*0.8</f>
        <v>400</v>
      </c>
      <c r="G104" s="26">
        <f t="shared" ref="G104" si="49">E104*0.7</f>
        <v>350</v>
      </c>
      <c r="H104" s="24"/>
      <c r="I104" s="26"/>
    </row>
    <row r="105" spans="1:9" s="18" customFormat="1" ht="19.5" x14ac:dyDescent="0.25">
      <c r="A105" s="33"/>
      <c r="B105" s="68"/>
      <c r="C105" s="54"/>
      <c r="D105" s="34" t="s">
        <v>18</v>
      </c>
      <c r="E105" s="26">
        <v>950</v>
      </c>
      <c r="F105" s="26">
        <f t="shared" ref="F105:F106" si="50">E105*0.8</f>
        <v>760</v>
      </c>
      <c r="G105" s="26">
        <f t="shared" ref="G105:G106" si="51">E105*0.7</f>
        <v>665</v>
      </c>
      <c r="H105" s="24"/>
      <c r="I105" s="26"/>
    </row>
    <row r="106" spans="1:9" s="18" customFormat="1" ht="19.5" x14ac:dyDescent="0.25">
      <c r="A106" s="33"/>
      <c r="B106" s="67"/>
      <c r="C106" s="54">
        <v>100</v>
      </c>
      <c r="D106" s="34" t="s">
        <v>27</v>
      </c>
      <c r="E106" s="26">
        <v>3350</v>
      </c>
      <c r="F106" s="26">
        <f t="shared" si="50"/>
        <v>2680</v>
      </c>
      <c r="G106" s="26">
        <f t="shared" si="51"/>
        <v>2345</v>
      </c>
      <c r="H106" s="24"/>
      <c r="I106" s="26"/>
    </row>
    <row r="107" spans="1:9" ht="19.5" x14ac:dyDescent="0.25">
      <c r="A107" s="33"/>
      <c r="B107" s="47" t="s">
        <v>94</v>
      </c>
      <c r="C107" s="54">
        <v>45</v>
      </c>
      <c r="D107" s="34" t="s">
        <v>18</v>
      </c>
      <c r="E107" s="26">
        <v>1880</v>
      </c>
      <c r="F107" s="26">
        <f t="shared" ref="F107:F115" si="52">E107*0.8</f>
        <v>1504</v>
      </c>
      <c r="G107" s="26">
        <f t="shared" ref="G107:G109" si="53">E107*0.7</f>
        <v>1316</v>
      </c>
      <c r="H107" s="24"/>
      <c r="I107" s="26"/>
    </row>
    <row r="108" spans="1:9" ht="19.5" x14ac:dyDescent="0.25">
      <c r="A108" s="33"/>
      <c r="B108" s="47"/>
      <c r="C108" s="54"/>
      <c r="D108" s="34" t="s">
        <v>18</v>
      </c>
      <c r="E108" s="26">
        <v>960</v>
      </c>
      <c r="F108" s="26">
        <f t="shared" ref="F108" si="54">E108*0.8</f>
        <v>768</v>
      </c>
      <c r="G108" s="26">
        <f t="shared" ref="G108" si="55">E108*0.7</f>
        <v>672</v>
      </c>
      <c r="H108" s="24"/>
      <c r="I108" s="26"/>
    </row>
    <row r="109" spans="1:9" ht="19.5" x14ac:dyDescent="0.25">
      <c r="A109" s="31"/>
      <c r="B109" s="41" t="s">
        <v>66</v>
      </c>
      <c r="C109" s="54"/>
      <c r="D109" s="34" t="s">
        <v>27</v>
      </c>
      <c r="E109" s="26">
        <v>4160</v>
      </c>
      <c r="F109" s="26">
        <f t="shared" si="52"/>
        <v>3328</v>
      </c>
      <c r="G109" s="26">
        <f t="shared" si="53"/>
        <v>2912</v>
      </c>
      <c r="H109" s="24"/>
      <c r="I109" s="26"/>
    </row>
    <row r="110" spans="1:9" ht="19.5" x14ac:dyDescent="0.25">
      <c r="A110" s="63"/>
      <c r="B110" s="66" t="s">
        <v>67</v>
      </c>
      <c r="C110" s="54"/>
      <c r="D110" s="34" t="s">
        <v>53</v>
      </c>
      <c r="E110" s="26">
        <v>150</v>
      </c>
      <c r="F110" s="26">
        <f t="shared" si="52"/>
        <v>120</v>
      </c>
      <c r="G110" s="26">
        <f t="shared" ref="G110" si="56">E110*0.7</f>
        <v>105</v>
      </c>
      <c r="H110" s="24"/>
      <c r="I110" s="26"/>
    </row>
    <row r="111" spans="1:9" ht="19.5" x14ac:dyDescent="0.25">
      <c r="A111" s="64"/>
      <c r="B111" s="68"/>
      <c r="C111" s="54">
        <v>8</v>
      </c>
      <c r="D111" s="34" t="s">
        <v>61</v>
      </c>
      <c r="E111" s="26">
        <v>270</v>
      </c>
      <c r="F111" s="26">
        <f t="shared" ref="F111" si="57">E111*0.8</f>
        <v>216</v>
      </c>
      <c r="G111" s="26">
        <f t="shared" ref="G111" si="58">E111*0.7</f>
        <v>189</v>
      </c>
      <c r="H111" s="24"/>
      <c r="I111" s="26"/>
    </row>
    <row r="112" spans="1:9" s="18" customFormat="1" ht="19.5" x14ac:dyDescent="0.25">
      <c r="A112" s="64"/>
      <c r="B112" s="68"/>
      <c r="C112" s="54">
        <v>12</v>
      </c>
      <c r="D112" s="34" t="s">
        <v>92</v>
      </c>
      <c r="E112" s="26">
        <v>280</v>
      </c>
      <c r="F112" s="26">
        <f t="shared" si="52"/>
        <v>224</v>
      </c>
      <c r="G112" s="26">
        <f t="shared" ref="G112:G113" si="59">E112*0.7</f>
        <v>196</v>
      </c>
      <c r="H112" s="24"/>
      <c r="I112" s="26"/>
    </row>
    <row r="113" spans="1:9" s="18" customFormat="1" ht="19.5" x14ac:dyDescent="0.25">
      <c r="A113" s="64"/>
      <c r="B113" s="68"/>
      <c r="C113" s="54"/>
      <c r="D113" s="34" t="s">
        <v>65</v>
      </c>
      <c r="E113" s="26">
        <v>530</v>
      </c>
      <c r="F113" s="26">
        <f t="shared" si="52"/>
        <v>424</v>
      </c>
      <c r="G113" s="26">
        <f t="shared" si="59"/>
        <v>371</v>
      </c>
      <c r="H113" s="24"/>
      <c r="I113" s="26"/>
    </row>
    <row r="114" spans="1:9" ht="19.5" x14ac:dyDescent="0.25">
      <c r="A114" s="65"/>
      <c r="B114" s="67"/>
      <c r="C114" s="54">
        <v>30</v>
      </c>
      <c r="D114" s="34" t="s">
        <v>20</v>
      </c>
      <c r="E114" s="26">
        <v>276</v>
      </c>
      <c r="F114" s="26">
        <f t="shared" si="52"/>
        <v>220.8</v>
      </c>
      <c r="G114" s="26">
        <v>194</v>
      </c>
      <c r="H114" s="24"/>
      <c r="I114" s="26"/>
    </row>
    <row r="115" spans="1:9" s="18" customFormat="1" ht="19.5" x14ac:dyDescent="0.25">
      <c r="A115" s="31"/>
      <c r="B115" s="41" t="s">
        <v>68</v>
      </c>
      <c r="C115" s="54">
        <v>7</v>
      </c>
      <c r="D115" s="34" t="s">
        <v>61</v>
      </c>
      <c r="E115" s="26">
        <v>140</v>
      </c>
      <c r="F115" s="26">
        <f t="shared" si="52"/>
        <v>112</v>
      </c>
      <c r="G115" s="26">
        <f t="shared" ref="G115" si="60">E115*0.7</f>
        <v>98</v>
      </c>
      <c r="H115" s="24"/>
      <c r="I115" s="26"/>
    </row>
    <row r="116" spans="1:9" ht="19.5" x14ac:dyDescent="0.25">
      <c r="A116" s="31"/>
      <c r="B116" s="43" t="s">
        <v>41</v>
      </c>
      <c r="C116" s="53">
        <v>140</v>
      </c>
      <c r="D116" s="32" t="s">
        <v>44</v>
      </c>
      <c r="E116" s="26">
        <v>12000</v>
      </c>
      <c r="F116" s="26">
        <f t="shared" si="28"/>
        <v>9600</v>
      </c>
      <c r="G116" s="26">
        <f t="shared" si="29"/>
        <v>8400</v>
      </c>
      <c r="H116" s="24"/>
      <c r="I116" s="26"/>
    </row>
    <row r="117" spans="1:9" ht="19.5" x14ac:dyDescent="0.25">
      <c r="A117" s="31"/>
      <c r="B117" s="43" t="s">
        <v>136</v>
      </c>
      <c r="C117" s="53" t="s">
        <v>87</v>
      </c>
      <c r="D117" s="32" t="s">
        <v>65</v>
      </c>
      <c r="E117" s="26">
        <v>1700</v>
      </c>
      <c r="F117" s="26">
        <f t="shared" si="28"/>
        <v>1360</v>
      </c>
      <c r="G117" s="26">
        <f t="shared" si="29"/>
        <v>1190</v>
      </c>
      <c r="H117" s="24"/>
      <c r="I117" s="26"/>
    </row>
    <row r="118" spans="1:9" ht="19.5" x14ac:dyDescent="0.25">
      <c r="A118" s="31"/>
      <c r="B118" s="60" t="s">
        <v>86</v>
      </c>
      <c r="C118" s="53" t="s">
        <v>87</v>
      </c>
      <c r="D118" s="34" t="s">
        <v>65</v>
      </c>
      <c r="E118" s="26">
        <v>1200</v>
      </c>
      <c r="F118" s="26">
        <f>E118*0.8</f>
        <v>960</v>
      </c>
      <c r="G118" s="26">
        <f>E118*0.7</f>
        <v>840</v>
      </c>
      <c r="H118" s="24"/>
      <c r="I118" s="26"/>
    </row>
    <row r="119" spans="1:9" ht="19.5" x14ac:dyDescent="0.25">
      <c r="A119" s="31"/>
      <c r="B119" s="61"/>
      <c r="C119" s="53" t="s">
        <v>137</v>
      </c>
      <c r="D119" s="34" t="s">
        <v>36</v>
      </c>
      <c r="E119" s="26">
        <v>4500</v>
      </c>
      <c r="F119" s="26">
        <f>E119*0.8</f>
        <v>3600</v>
      </c>
      <c r="G119" s="26">
        <f>E119*0.7</f>
        <v>3150</v>
      </c>
      <c r="H119" s="24"/>
      <c r="I119" s="26"/>
    </row>
    <row r="120" spans="1:9" ht="19.5" x14ac:dyDescent="0.25">
      <c r="A120" s="31"/>
      <c r="B120" s="60" t="s">
        <v>121</v>
      </c>
      <c r="C120" s="53">
        <v>50</v>
      </c>
      <c r="D120" s="34" t="s">
        <v>18</v>
      </c>
      <c r="E120" s="26">
        <v>600</v>
      </c>
      <c r="F120" s="26">
        <f>E120*0.8</f>
        <v>480</v>
      </c>
      <c r="G120" s="26">
        <f>E120*0.7</f>
        <v>420</v>
      </c>
      <c r="H120" s="24"/>
      <c r="I120" s="26"/>
    </row>
    <row r="121" spans="1:9" ht="19.5" x14ac:dyDescent="0.25">
      <c r="A121" s="31"/>
      <c r="B121" s="61"/>
      <c r="C121" s="53">
        <v>120</v>
      </c>
      <c r="D121" s="34" t="s">
        <v>59</v>
      </c>
      <c r="E121" s="26">
        <v>2000</v>
      </c>
      <c r="F121" s="26">
        <f>E121*0.8</f>
        <v>1600</v>
      </c>
      <c r="G121" s="26">
        <f>E121*0.7</f>
        <v>1400</v>
      </c>
      <c r="H121" s="24"/>
      <c r="I121" s="26"/>
    </row>
    <row r="122" spans="1:9" ht="19.5" x14ac:dyDescent="0.25">
      <c r="A122" s="31"/>
      <c r="B122" s="43" t="s">
        <v>42</v>
      </c>
      <c r="C122" s="53">
        <v>300</v>
      </c>
      <c r="D122" s="32" t="s">
        <v>37</v>
      </c>
      <c r="E122" s="26">
        <v>180000</v>
      </c>
      <c r="F122" s="26">
        <f t="shared" si="28"/>
        <v>144000</v>
      </c>
      <c r="G122" s="26">
        <f t="shared" si="29"/>
        <v>125999.99999999999</v>
      </c>
      <c r="H122" s="24"/>
      <c r="I122" s="26"/>
    </row>
    <row r="123" spans="1:9" ht="19.5" x14ac:dyDescent="0.25">
      <c r="A123" s="31"/>
      <c r="B123" s="43" t="s">
        <v>98</v>
      </c>
      <c r="C123" s="53">
        <v>47</v>
      </c>
      <c r="D123" s="32" t="s">
        <v>65</v>
      </c>
      <c r="E123" s="26">
        <v>500</v>
      </c>
      <c r="F123" s="26">
        <f>E123*0.8</f>
        <v>400</v>
      </c>
      <c r="G123" s="26">
        <f>E123*0.7</f>
        <v>350</v>
      </c>
      <c r="H123" s="24"/>
      <c r="I123" s="26"/>
    </row>
    <row r="124" spans="1:9" ht="18.75" x14ac:dyDescent="0.25">
      <c r="A124" s="33"/>
      <c r="B124" s="69" t="s">
        <v>138</v>
      </c>
      <c r="E124"/>
      <c r="F124"/>
      <c r="G124"/>
    </row>
    <row r="125" spans="1:9" ht="19.5" x14ac:dyDescent="0.25">
      <c r="A125" s="33"/>
      <c r="B125" s="70"/>
      <c r="C125" s="53">
        <v>80</v>
      </c>
      <c r="D125" s="32" t="s">
        <v>59</v>
      </c>
      <c r="E125" s="26">
        <v>1800</v>
      </c>
      <c r="F125" s="26">
        <f>E125*0.8</f>
        <v>1440</v>
      </c>
      <c r="G125" s="26">
        <f>E125*0.7</f>
        <v>1260</v>
      </c>
      <c r="H125" s="24"/>
      <c r="I125" s="26"/>
    </row>
    <row r="126" spans="1:9" ht="19.5" x14ac:dyDescent="0.25">
      <c r="A126" s="33"/>
      <c r="B126" s="71"/>
      <c r="C126" s="53">
        <v>100</v>
      </c>
      <c r="D126" s="32" t="s">
        <v>55</v>
      </c>
      <c r="E126" s="26">
        <v>4400</v>
      </c>
      <c r="F126" s="26">
        <f>E126*0.8</f>
        <v>3520</v>
      </c>
      <c r="G126" s="26">
        <f>E126*0.7</f>
        <v>3080</v>
      </c>
      <c r="H126" s="24"/>
      <c r="I126" s="26"/>
    </row>
    <row r="127" spans="1:9" ht="19.5" x14ac:dyDescent="0.25">
      <c r="A127" s="32"/>
      <c r="B127" s="45" t="s">
        <v>99</v>
      </c>
      <c r="C127" s="53">
        <v>20</v>
      </c>
      <c r="D127" s="34" t="s">
        <v>18</v>
      </c>
      <c r="E127" s="26">
        <v>990</v>
      </c>
      <c r="F127" s="26">
        <f t="shared" si="28"/>
        <v>792</v>
      </c>
      <c r="G127" s="26">
        <f t="shared" si="29"/>
        <v>693</v>
      </c>
      <c r="H127" s="24"/>
      <c r="I127" s="26"/>
    </row>
    <row r="128" spans="1:9" ht="19.5" x14ac:dyDescent="0.25">
      <c r="A128" s="32"/>
      <c r="B128" s="44" t="s">
        <v>100</v>
      </c>
      <c r="C128" s="53">
        <v>20</v>
      </c>
      <c r="D128" s="34" t="s">
        <v>18</v>
      </c>
      <c r="E128" s="26">
        <v>1050</v>
      </c>
      <c r="F128" s="26">
        <f t="shared" si="28"/>
        <v>840</v>
      </c>
      <c r="G128" s="26">
        <f t="shared" si="29"/>
        <v>735</v>
      </c>
      <c r="H128" s="24"/>
      <c r="I128" s="26"/>
    </row>
    <row r="129" spans="1:9" ht="19.5" x14ac:dyDescent="0.25">
      <c r="A129" s="33"/>
      <c r="B129" s="106" t="s">
        <v>122</v>
      </c>
      <c r="C129" s="58"/>
      <c r="D129" s="55" t="s">
        <v>62</v>
      </c>
      <c r="E129" s="56">
        <v>460</v>
      </c>
      <c r="F129" s="56">
        <f t="shared" si="28"/>
        <v>368</v>
      </c>
      <c r="G129" s="56">
        <f t="shared" si="29"/>
        <v>322</v>
      </c>
      <c r="H129" s="24"/>
      <c r="I129" s="26"/>
    </row>
    <row r="130" spans="1:9" ht="19.5" x14ac:dyDescent="0.25">
      <c r="A130" s="33"/>
      <c r="B130" s="106"/>
      <c r="C130" s="58" t="s">
        <v>139</v>
      </c>
      <c r="D130" s="55" t="s">
        <v>134</v>
      </c>
      <c r="E130" s="56">
        <v>300</v>
      </c>
      <c r="F130" s="56">
        <f t="shared" si="28"/>
        <v>240</v>
      </c>
      <c r="G130" s="56">
        <f t="shared" si="29"/>
        <v>210</v>
      </c>
      <c r="H130" s="24"/>
      <c r="I130" s="26"/>
    </row>
    <row r="131" spans="1:9" ht="19.5" x14ac:dyDescent="0.25">
      <c r="A131" s="33"/>
      <c r="B131" s="60" t="s">
        <v>83</v>
      </c>
      <c r="C131" s="53">
        <v>100</v>
      </c>
      <c r="D131" s="34" t="s">
        <v>59</v>
      </c>
      <c r="E131" s="26">
        <v>6600</v>
      </c>
      <c r="F131" s="26">
        <f t="shared" si="28"/>
        <v>5280</v>
      </c>
      <c r="G131" s="26">
        <f t="shared" si="29"/>
        <v>4620</v>
      </c>
      <c r="H131" s="24"/>
      <c r="I131" s="26"/>
    </row>
    <row r="132" spans="1:9" ht="19.5" x14ac:dyDescent="0.25">
      <c r="A132" s="33"/>
      <c r="B132" s="61"/>
      <c r="C132" s="53" t="s">
        <v>128</v>
      </c>
      <c r="D132" s="34" t="s">
        <v>49</v>
      </c>
      <c r="E132" s="26">
        <v>9950</v>
      </c>
      <c r="F132" s="26">
        <f>E132*0.8</f>
        <v>7960</v>
      </c>
      <c r="G132" s="26">
        <f>E132*0.7</f>
        <v>6965</v>
      </c>
      <c r="H132" s="24"/>
      <c r="I132" s="26"/>
    </row>
    <row r="133" spans="1:9" ht="19.5" x14ac:dyDescent="0.25">
      <c r="A133" s="31"/>
      <c r="B133" s="43" t="s">
        <v>111</v>
      </c>
      <c r="C133" s="52">
        <v>80</v>
      </c>
      <c r="D133" s="49" t="s">
        <v>65</v>
      </c>
      <c r="E133" s="26">
        <v>3950</v>
      </c>
      <c r="F133" s="26">
        <f>E133*0.8</f>
        <v>3160</v>
      </c>
      <c r="G133" s="26">
        <f>E133*0.7</f>
        <v>2765</v>
      </c>
      <c r="H133" s="24"/>
      <c r="I133" s="26"/>
    </row>
    <row r="134" spans="1:9" ht="19.5" x14ac:dyDescent="0.25">
      <c r="A134" s="31"/>
      <c r="B134" s="43" t="s">
        <v>101</v>
      </c>
      <c r="C134" s="52">
        <v>45</v>
      </c>
      <c r="D134" s="49" t="s">
        <v>70</v>
      </c>
      <c r="E134" s="26">
        <v>620</v>
      </c>
      <c r="F134" s="26">
        <f t="shared" si="28"/>
        <v>496</v>
      </c>
      <c r="G134" s="26">
        <f t="shared" si="29"/>
        <v>434</v>
      </c>
      <c r="H134" s="24"/>
      <c r="I134" s="26"/>
    </row>
    <row r="135" spans="1:9" ht="19.5" x14ac:dyDescent="0.25">
      <c r="A135" s="31"/>
      <c r="B135" s="107" t="s">
        <v>140</v>
      </c>
      <c r="C135" s="108"/>
      <c r="D135" s="59" t="s">
        <v>62</v>
      </c>
      <c r="E135" s="56">
        <v>460</v>
      </c>
      <c r="F135" s="56">
        <f t="shared" si="28"/>
        <v>368</v>
      </c>
      <c r="G135" s="56">
        <f t="shared" si="29"/>
        <v>322</v>
      </c>
      <c r="H135" s="57"/>
      <c r="I135" s="26"/>
    </row>
    <row r="136" spans="1:9" ht="37.5" x14ac:dyDescent="0.25">
      <c r="A136" s="63"/>
      <c r="B136" s="109"/>
      <c r="C136" s="108" t="s">
        <v>141</v>
      </c>
      <c r="D136" s="59" t="s">
        <v>144</v>
      </c>
      <c r="E136" s="56">
        <v>900</v>
      </c>
      <c r="F136" s="56">
        <f t="shared" si="28"/>
        <v>720</v>
      </c>
      <c r="G136" s="56">
        <f t="shared" si="29"/>
        <v>630</v>
      </c>
      <c r="H136" s="57"/>
      <c r="I136" s="26"/>
    </row>
    <row r="137" spans="1:9" ht="19.5" x14ac:dyDescent="0.25">
      <c r="A137" s="64"/>
      <c r="B137" s="109"/>
      <c r="C137" s="108" t="s">
        <v>142</v>
      </c>
      <c r="D137" s="59" t="s">
        <v>59</v>
      </c>
      <c r="E137" s="56">
        <v>1800</v>
      </c>
      <c r="F137" s="56">
        <f t="shared" ref="F137:F139" si="61">E137*0.8</f>
        <v>1440</v>
      </c>
      <c r="G137" s="56">
        <f t="shared" ref="G137:G139" si="62">E137*0.7</f>
        <v>1260</v>
      </c>
      <c r="H137" s="57"/>
      <c r="I137" s="26"/>
    </row>
    <row r="138" spans="1:9" ht="19.5" x14ac:dyDescent="0.25">
      <c r="A138" s="65"/>
      <c r="B138" s="110"/>
      <c r="C138" s="108" t="s">
        <v>143</v>
      </c>
      <c r="D138" s="59" t="s">
        <v>55</v>
      </c>
      <c r="E138" s="56">
        <v>4200</v>
      </c>
      <c r="F138" s="56">
        <f t="shared" si="61"/>
        <v>3360</v>
      </c>
      <c r="G138" s="56">
        <f t="shared" si="62"/>
        <v>2940</v>
      </c>
      <c r="H138" s="57"/>
      <c r="I138" s="26"/>
    </row>
    <row r="139" spans="1:9" ht="19.5" x14ac:dyDescent="0.25">
      <c r="A139" s="33"/>
      <c r="B139" s="111" t="s">
        <v>151</v>
      </c>
      <c r="C139" s="108"/>
      <c r="D139" s="59" t="s">
        <v>62</v>
      </c>
      <c r="E139" s="56">
        <v>480</v>
      </c>
      <c r="F139" s="56">
        <f t="shared" si="61"/>
        <v>384</v>
      </c>
      <c r="G139" s="56">
        <f t="shared" si="62"/>
        <v>336</v>
      </c>
      <c r="H139" s="57"/>
      <c r="I139" s="26"/>
    </row>
    <row r="140" spans="1:9" ht="19.5" x14ac:dyDescent="0.25">
      <c r="A140" s="31"/>
      <c r="B140" s="43" t="s">
        <v>102</v>
      </c>
      <c r="C140" s="52">
        <v>8</v>
      </c>
      <c r="D140" s="32">
        <v>5</v>
      </c>
      <c r="E140" s="26">
        <v>200</v>
      </c>
      <c r="F140" s="26">
        <f t="shared" si="28"/>
        <v>160</v>
      </c>
      <c r="G140" s="26">
        <f t="shared" si="29"/>
        <v>140</v>
      </c>
      <c r="H140" s="24"/>
      <c r="I140" s="26"/>
    </row>
    <row r="141" spans="1:9" s="18" customFormat="1" ht="19.5" x14ac:dyDescent="0.25">
      <c r="A141" s="48"/>
      <c r="B141" s="37" t="s">
        <v>119</v>
      </c>
      <c r="C141" s="52" t="s">
        <v>89</v>
      </c>
      <c r="D141" s="32" t="s">
        <v>65</v>
      </c>
      <c r="E141" s="26">
        <v>4400</v>
      </c>
      <c r="F141" s="26">
        <f t="shared" ref="F141:F143" si="63">E141*0.8</f>
        <v>3520</v>
      </c>
      <c r="G141" s="26">
        <f t="shared" ref="G141:G143" si="64">E141*0.7</f>
        <v>3080</v>
      </c>
      <c r="H141" s="24"/>
      <c r="I141" s="26"/>
    </row>
    <row r="142" spans="1:9" s="18" customFormat="1" ht="19.5" x14ac:dyDescent="0.25">
      <c r="A142" s="79"/>
      <c r="B142" s="78" t="s">
        <v>120</v>
      </c>
      <c r="C142" s="52"/>
      <c r="D142" s="32" t="s">
        <v>55</v>
      </c>
      <c r="E142" s="26">
        <v>5870</v>
      </c>
      <c r="F142" s="26">
        <f t="shared" si="63"/>
        <v>4696</v>
      </c>
      <c r="G142" s="26">
        <f t="shared" si="64"/>
        <v>4109</v>
      </c>
      <c r="H142" s="24"/>
      <c r="I142" s="36"/>
    </row>
    <row r="143" spans="1:9" s="18" customFormat="1" ht="19.5" x14ac:dyDescent="0.25">
      <c r="A143" s="79"/>
      <c r="B143" s="78"/>
      <c r="C143" s="52" t="s">
        <v>145</v>
      </c>
      <c r="D143" s="32" t="s">
        <v>48</v>
      </c>
      <c r="E143" s="26">
        <v>7000</v>
      </c>
      <c r="F143" s="26">
        <f t="shared" si="63"/>
        <v>5600</v>
      </c>
      <c r="G143" s="26">
        <f t="shared" si="64"/>
        <v>4900</v>
      </c>
      <c r="H143" s="24"/>
      <c r="I143" s="36"/>
    </row>
    <row r="144" spans="1:9" ht="18.75" customHeight="1" x14ac:dyDescent="0.25">
      <c r="A144" s="77" t="s">
        <v>147</v>
      </c>
      <c r="B144" s="77"/>
      <c r="C144" s="77"/>
      <c r="D144" s="77"/>
      <c r="E144" s="77"/>
      <c r="F144" s="77"/>
      <c r="G144" s="77"/>
      <c r="H144" s="77"/>
    </row>
    <row r="145" spans="1:9" ht="18.75" customHeight="1" x14ac:dyDescent="0.25">
      <c r="A145" s="74" t="s">
        <v>148</v>
      </c>
      <c r="B145" s="74"/>
      <c r="C145" s="74"/>
      <c r="D145" s="74"/>
      <c r="E145" s="74"/>
      <c r="F145" s="74"/>
      <c r="G145" s="74"/>
      <c r="H145" s="74"/>
    </row>
    <row r="146" spans="1:9" ht="18.75" customHeight="1" x14ac:dyDescent="0.25">
      <c r="A146" s="74" t="s">
        <v>21</v>
      </c>
      <c r="B146" s="74"/>
      <c r="C146" s="74"/>
      <c r="D146" s="74"/>
      <c r="E146" s="74"/>
      <c r="F146" s="74"/>
      <c r="G146" s="74"/>
      <c r="H146" s="74"/>
    </row>
    <row r="147" spans="1:9" x14ac:dyDescent="0.25">
      <c r="A147" s="73"/>
      <c r="B147" s="73"/>
      <c r="C147" s="73"/>
      <c r="D147" s="73"/>
      <c r="E147" s="73"/>
      <c r="F147" s="73"/>
      <c r="G147" s="73"/>
      <c r="H147" s="73"/>
      <c r="I147" s="73"/>
    </row>
    <row r="148" spans="1:9" ht="20.25" customHeight="1" x14ac:dyDescent="0.25">
      <c r="A148" s="73"/>
      <c r="B148" s="73"/>
      <c r="C148" s="73"/>
      <c r="D148" s="73"/>
      <c r="E148" s="73"/>
      <c r="F148" s="73"/>
      <c r="G148" s="73"/>
      <c r="H148" s="73"/>
      <c r="I148" s="73"/>
    </row>
    <row r="149" spans="1:9" ht="20.45" customHeight="1" x14ac:dyDescent="0.25">
      <c r="A149" s="73"/>
      <c r="B149" s="73"/>
      <c r="C149" s="73"/>
      <c r="D149" s="73"/>
      <c r="E149" s="73"/>
      <c r="F149" s="73"/>
      <c r="G149" s="73"/>
      <c r="H149" s="73"/>
      <c r="I149" s="73"/>
    </row>
    <row r="150" spans="1:9" ht="20.45" customHeight="1" x14ac:dyDescent="0.25">
      <c r="A150" s="73"/>
      <c r="B150" s="73"/>
      <c r="C150" s="73"/>
      <c r="D150" s="73"/>
      <c r="E150" s="73"/>
      <c r="F150" s="73"/>
      <c r="G150" s="73"/>
      <c r="H150" s="73"/>
      <c r="I150" s="73"/>
    </row>
    <row r="151" spans="1:9" ht="18.75" customHeight="1" x14ac:dyDescent="0.25">
      <c r="A151" s="73"/>
      <c r="B151" s="73"/>
      <c r="C151" s="73"/>
      <c r="D151" s="73"/>
      <c r="E151" s="73"/>
      <c r="F151" s="73"/>
      <c r="G151" s="73"/>
      <c r="H151" s="73"/>
      <c r="I151" s="73"/>
    </row>
    <row r="152" spans="1:9" ht="18.75" customHeight="1" x14ac:dyDescent="0.25">
      <c r="A152" s="73"/>
      <c r="B152" s="73"/>
      <c r="C152" s="73"/>
      <c r="D152" s="73"/>
      <c r="E152" s="73"/>
      <c r="F152" s="73"/>
      <c r="G152" s="73"/>
      <c r="H152" s="73"/>
      <c r="I152" s="73"/>
    </row>
    <row r="153" spans="1:9" ht="18" customHeight="1" x14ac:dyDescent="0.25">
      <c r="A153" s="73"/>
      <c r="B153" s="73"/>
      <c r="C153" s="73"/>
      <c r="D153" s="73"/>
      <c r="E153" s="73"/>
      <c r="F153" s="73"/>
      <c r="G153" s="73"/>
      <c r="H153" s="73"/>
      <c r="I153" s="73"/>
    </row>
    <row r="154" spans="1:9" x14ac:dyDescent="0.25">
      <c r="A154" s="73"/>
      <c r="B154" s="73"/>
      <c r="C154" s="73"/>
      <c r="D154" s="73"/>
      <c r="E154" s="73"/>
      <c r="F154" s="73"/>
      <c r="G154" s="73"/>
      <c r="H154" s="73"/>
      <c r="I154" s="73"/>
    </row>
    <row r="155" spans="1:9" x14ac:dyDescent="0.25">
      <c r="A155" s="73"/>
      <c r="B155" s="73"/>
      <c r="C155" s="73"/>
      <c r="D155" s="73"/>
      <c r="E155" s="73"/>
      <c r="F155" s="73"/>
      <c r="G155" s="73"/>
      <c r="H155" s="73"/>
      <c r="I155" s="73"/>
    </row>
    <row r="156" spans="1:9" s="4" customFormat="1" ht="25.5" customHeight="1" x14ac:dyDescent="0.3">
      <c r="A156" s="2" t="s">
        <v>0</v>
      </c>
      <c r="B156" s="2"/>
      <c r="C156" s="2"/>
      <c r="D156" s="2"/>
      <c r="E156" s="2"/>
      <c r="F156" s="2"/>
      <c r="G156" s="2"/>
      <c r="H156" s="2"/>
      <c r="I156" s="2"/>
    </row>
    <row r="157" spans="1:9" s="4" customFormat="1" ht="23.25" customHeight="1" x14ac:dyDescent="0.3">
      <c r="A157" s="75" t="s">
        <v>1</v>
      </c>
      <c r="B157" s="75"/>
      <c r="C157" s="75"/>
      <c r="D157" s="75"/>
      <c r="E157" s="75"/>
      <c r="F157" s="75"/>
      <c r="G157" s="75"/>
      <c r="H157" s="75"/>
      <c r="I157" s="75"/>
    </row>
    <row r="158" spans="1:9" ht="18.75" customHeight="1" x14ac:dyDescent="0.25">
      <c r="A158" s="76" t="s">
        <v>22</v>
      </c>
      <c r="B158" s="76"/>
      <c r="C158" s="76"/>
      <c r="D158" s="76"/>
      <c r="E158" s="76"/>
      <c r="F158" s="7"/>
      <c r="G158" s="7"/>
    </row>
    <row r="159" spans="1:9" ht="18.75" customHeight="1" x14ac:dyDescent="0.25">
      <c r="A159" s="72" t="s">
        <v>23</v>
      </c>
      <c r="B159" s="72"/>
      <c r="C159" s="72"/>
      <c r="D159" s="72"/>
      <c r="E159" s="72"/>
      <c r="F159" s="8"/>
      <c r="G159" s="8"/>
    </row>
  </sheetData>
  <autoFilter ref="B23:I131" xr:uid="{00000000-0009-0000-0000-000000000000}"/>
  <mergeCells count="65">
    <mergeCell ref="H7:I7"/>
    <mergeCell ref="A9:B9"/>
    <mergeCell ref="C7:G7"/>
    <mergeCell ref="A7:B7"/>
    <mergeCell ref="C8:G8"/>
    <mergeCell ref="A8:B8"/>
    <mergeCell ref="C9:G9"/>
    <mergeCell ref="A1:I1"/>
    <mergeCell ref="A3:H3"/>
    <mergeCell ref="A4:B4"/>
    <mergeCell ref="A5:B5"/>
    <mergeCell ref="A6:B6"/>
    <mergeCell ref="C5:G5"/>
    <mergeCell ref="H6:I6"/>
    <mergeCell ref="C6:G6"/>
    <mergeCell ref="B46:B47"/>
    <mergeCell ref="A46:A47"/>
    <mergeCell ref="A48:A49"/>
    <mergeCell ref="A11:I11"/>
    <mergeCell ref="A16:I16"/>
    <mergeCell ref="A18:G18"/>
    <mergeCell ref="A19:F19"/>
    <mergeCell ref="A22:I22"/>
    <mergeCell ref="A21:I21"/>
    <mergeCell ref="B29:B33"/>
    <mergeCell ref="A29:A33"/>
    <mergeCell ref="B27:B28"/>
    <mergeCell ref="B36:B37"/>
    <mergeCell ref="A144:H144"/>
    <mergeCell ref="B142:B143"/>
    <mergeCell ref="A142:A143"/>
    <mergeCell ref="A101:A103"/>
    <mergeCell ref="B48:B49"/>
    <mergeCell ref="B84:B85"/>
    <mergeCell ref="B65:B67"/>
    <mergeCell ref="A84:A85"/>
    <mergeCell ref="B110:B114"/>
    <mergeCell ref="A110:A114"/>
    <mergeCell ref="B79:B83"/>
    <mergeCell ref="B61:B64"/>
    <mergeCell ref="B59:B60"/>
    <mergeCell ref="A59:A60"/>
    <mergeCell ref="A62:A64"/>
    <mergeCell ref="A159:E159"/>
    <mergeCell ref="A147:I155"/>
    <mergeCell ref="A146:H146"/>
    <mergeCell ref="A145:H145"/>
    <mergeCell ref="A157:I157"/>
    <mergeCell ref="A158:E158"/>
    <mergeCell ref="A79:A83"/>
    <mergeCell ref="A65:A66"/>
    <mergeCell ref="B50:B52"/>
    <mergeCell ref="B68:B69"/>
    <mergeCell ref="B71:B72"/>
    <mergeCell ref="B74:B75"/>
    <mergeCell ref="B131:B132"/>
    <mergeCell ref="A136:A138"/>
    <mergeCell ref="B93:B94"/>
    <mergeCell ref="B104:B106"/>
    <mergeCell ref="B118:B119"/>
    <mergeCell ref="B120:B121"/>
    <mergeCell ref="B124:B126"/>
    <mergeCell ref="B100:B103"/>
    <mergeCell ref="B135:B138"/>
    <mergeCell ref="B129:B130"/>
  </mergeCells>
  <phoneticPr fontId="30" type="noConversion"/>
  <hyperlinks>
    <hyperlink ref="A158" r:id="rId1" xr:uid="{00000000-0004-0000-0000-000039000000}"/>
    <hyperlink ref="B89" r:id="rId2" display="Орхидея Фаленопсис 2 ствола" xr:uid="{222A5C52-C1B3-461D-B10D-07457C2C3FB8}"/>
    <hyperlink ref="B92" r:id="rId3" xr:uid="{DA9EA2C5-BE72-41D3-83BB-63036D16DB14}"/>
  </hyperlinks>
  <printOptions horizontalCentered="1"/>
  <pageMargins left="0.23622047244094491" right="0.23622047244094491" top="0.19685039370078741" bottom="0.15748031496062992" header="0.51181102362204722" footer="0.31496062992125984"/>
  <pageSetup paperSize="9" scale="54" firstPageNumber="0" fitToHeight="0" orientation="portrait" r:id="rId4"/>
  <headerFooter>
    <oddFooter>&amp;CСтраница &amp;P из &amp;P</oddFooter>
  </headerFooter>
  <rowBreaks count="1" manualBreakCount="1">
    <brk id="146" max="8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Теплицы 2</dc:creator>
  <dc:description/>
  <cp:lastModifiedBy>Пользователь Теплицы 2</cp:lastModifiedBy>
  <cp:revision>2</cp:revision>
  <cp:lastPrinted>2022-06-27T08:02:26Z</cp:lastPrinted>
  <dcterms:created xsi:type="dcterms:W3CDTF">2021-02-17T09:36:11Z</dcterms:created>
  <dcterms:modified xsi:type="dcterms:W3CDTF">2024-02-27T14:17:37Z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